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25" activeTab="5"/>
  </bookViews>
  <sheets>
    <sheet name="Mini" sheetId="1" r:id="rId1"/>
    <sheet name="85 cc" sheetId="2" r:id="rId2"/>
    <sheet name="125 cc" sheetId="3" r:id="rId3"/>
    <sheet name="250 cc" sheetId="4" r:id="rId4"/>
    <sheet name="650 cc" sheetId="5" r:id="rId5"/>
    <sheet name="800-900" sheetId="6" r:id="rId6"/>
  </sheets>
  <definedNames/>
  <calcPr fullCalcOnLoad="1"/>
</workbook>
</file>

<file path=xl/sharedStrings.xml><?xml version="1.0" encoding="utf-8"?>
<sst xmlns="http://schemas.openxmlformats.org/spreadsheetml/2006/main" count="547" uniqueCount="305">
  <si>
    <t>Förare</t>
  </si>
  <si>
    <t>Bil</t>
  </si>
  <si>
    <t>Pl</t>
  </si>
  <si>
    <t xml:space="preserve">Stnr   </t>
  </si>
  <si>
    <t>Anmälare</t>
  </si>
  <si>
    <t>Klubb</t>
  </si>
  <si>
    <t>Anm</t>
  </si>
  <si>
    <t>kl</t>
  </si>
  <si>
    <t>H1</t>
  </si>
  <si>
    <t>H2</t>
  </si>
  <si>
    <t>H3</t>
  </si>
  <si>
    <t>Haninge MK</t>
  </si>
  <si>
    <t>Mini</t>
  </si>
  <si>
    <t>MK Team Westom</t>
  </si>
  <si>
    <t>Östmarks MFF</t>
  </si>
  <si>
    <t>MK Ratten</t>
  </si>
  <si>
    <t>Kolsva MS</t>
  </si>
  <si>
    <t>85 cc</t>
  </si>
  <si>
    <t>125 cc</t>
  </si>
  <si>
    <t>Västerås MS</t>
  </si>
  <si>
    <t>Årjängs MK</t>
  </si>
  <si>
    <t>KTM</t>
  </si>
  <si>
    <t>IC R4</t>
  </si>
  <si>
    <t>250 cc</t>
  </si>
  <si>
    <t>MK Kopparberg</t>
  </si>
  <si>
    <t>EAS</t>
  </si>
  <si>
    <t>Vara MK</t>
  </si>
  <si>
    <t>650 cc</t>
  </si>
  <si>
    <t>SMK Arboga</t>
  </si>
  <si>
    <t>Säffle MC</t>
  </si>
  <si>
    <t>C</t>
  </si>
  <si>
    <t>Tot.</t>
  </si>
  <si>
    <t>Tot</t>
  </si>
  <si>
    <t>Final</t>
  </si>
  <si>
    <t>A</t>
  </si>
  <si>
    <t>B</t>
  </si>
  <si>
    <t>Marcus Svensson</t>
  </si>
  <si>
    <t>Dals MK</t>
  </si>
  <si>
    <t>Linus Östlund</t>
  </si>
  <si>
    <t>Thomas Holmen</t>
  </si>
  <si>
    <t>Maja Kärnqvist</t>
  </si>
  <si>
    <t>William Sätereie</t>
  </si>
  <si>
    <t xml:space="preserve">IC R4 </t>
  </si>
  <si>
    <t>Oliver Solberg</t>
  </si>
  <si>
    <t>Tommie Svärd</t>
  </si>
  <si>
    <t xml:space="preserve">Lhr  TM Racing  </t>
  </si>
  <si>
    <t>Mattias Andersson</t>
  </si>
  <si>
    <t xml:space="preserve">C-Pro KTM </t>
  </si>
  <si>
    <t>Jens Rippe</t>
  </si>
  <si>
    <t>Markus Andersson</t>
  </si>
  <si>
    <t>Mattias Franzen</t>
  </si>
  <si>
    <t xml:space="preserve">Norcart Vr5 </t>
  </si>
  <si>
    <t xml:space="preserve">IC R4 KTM </t>
  </si>
  <si>
    <t xml:space="preserve">MK Rimo </t>
  </si>
  <si>
    <t>Robert Bergman</t>
  </si>
  <si>
    <t>Robin Kareliusson</t>
  </si>
  <si>
    <t>Martin Jakobsson</t>
  </si>
  <si>
    <t>Per Björnson</t>
  </si>
  <si>
    <t>Rikard Johansson</t>
  </si>
  <si>
    <t>Tomas Oscarsson</t>
  </si>
  <si>
    <t>Johan Birgersson</t>
  </si>
  <si>
    <t>Jonathan Walfridsson</t>
  </si>
  <si>
    <t>Andreas Carlsson</t>
  </si>
  <si>
    <t>Isak Reiersen</t>
  </si>
  <si>
    <t>Vendela Rosmalm Sebom</t>
  </si>
  <si>
    <t>Swedkart KTM</t>
  </si>
  <si>
    <t>Oskar Andersson</t>
  </si>
  <si>
    <t>Nikolai Haldammen</t>
  </si>
  <si>
    <t>IC Kart</t>
  </si>
  <si>
    <t>Noel Eliasson</t>
  </si>
  <si>
    <t>Alexandra Lejtorp</t>
  </si>
  <si>
    <t>Hampus Wretman</t>
  </si>
  <si>
    <t>Kim Fredriksson</t>
  </si>
  <si>
    <t>Robin Ericsson</t>
  </si>
  <si>
    <t>Swedcart</t>
  </si>
  <si>
    <t>Dåkap KTM</t>
  </si>
  <si>
    <t>Moa Roos</t>
  </si>
  <si>
    <t>Robin Tietjens</t>
  </si>
  <si>
    <t>MK Speed</t>
  </si>
  <si>
    <t>William Franzen</t>
  </si>
  <si>
    <t>IC KTM</t>
  </si>
  <si>
    <t>Nils Andersson</t>
  </si>
  <si>
    <t>Max Johansson</t>
  </si>
  <si>
    <t>Idkerbergets MK</t>
  </si>
  <si>
    <t>Isac Egonsson</t>
  </si>
  <si>
    <t>LHR</t>
  </si>
  <si>
    <t>Robin Bengtsson</t>
  </si>
  <si>
    <t>IC R4 Rotax</t>
  </si>
  <si>
    <t>Husaberg</t>
  </si>
  <si>
    <t>Rikard Berglund</t>
  </si>
  <si>
    <t>C-Pro</t>
  </si>
  <si>
    <t>SMK Gävle</t>
  </si>
  <si>
    <t>Anders Michalak</t>
  </si>
  <si>
    <t>MK Orion</t>
  </si>
  <si>
    <t>Jimmie Österberg</t>
  </si>
  <si>
    <t>MK Team Treske</t>
  </si>
  <si>
    <t>Dennis Rådström</t>
  </si>
  <si>
    <t>IC3</t>
  </si>
  <si>
    <t>po</t>
  </si>
  <si>
    <t>Laxå MK
Lejtorp Racing</t>
  </si>
  <si>
    <t>Tobias Holmen</t>
  </si>
  <si>
    <t>LH KTM</t>
  </si>
  <si>
    <t>IC R3 KTM</t>
  </si>
  <si>
    <t>IC Kart R4</t>
  </si>
  <si>
    <t>Vimmerby MS
AC Däckservice AB</t>
  </si>
  <si>
    <t xml:space="preserve">KTM </t>
  </si>
  <si>
    <t>Finnskoga MK
Team Gunnar Speaker Fridlund</t>
  </si>
  <si>
    <t>KNA Solør
Tore Haldammen</t>
  </si>
  <si>
    <t>Kolsva MS
Virtual Manufacturing</t>
  </si>
  <si>
    <t>Laxå MK
Team Gunnar Speaker Fridlund</t>
  </si>
  <si>
    <t>anm</t>
  </si>
  <si>
    <t>Rotax</t>
  </si>
  <si>
    <t xml:space="preserve">C-Pro </t>
  </si>
  <si>
    <t>KNA Solör</t>
  </si>
  <si>
    <t>MK Ratten
Helmia Motorsport</t>
  </si>
  <si>
    <t>Årjängs MK
Team JC Raceteknik</t>
  </si>
  <si>
    <t>SMK Gävle
Team Karlström Motor</t>
  </si>
  <si>
    <t>Fjärås MK</t>
  </si>
  <si>
    <t>IC R3</t>
  </si>
  <si>
    <t>Robert Cameron</t>
  </si>
  <si>
    <t>Vännäs MK</t>
  </si>
  <si>
    <t>William Grängstedt</t>
  </si>
  <si>
    <t>Karlstad Motor-Club Bil</t>
  </si>
  <si>
    <t># 8</t>
  </si>
  <si>
    <t>Charlie Sebom Rosmalm</t>
  </si>
  <si>
    <t>ICR3</t>
  </si>
  <si>
    <t># 9</t>
  </si>
  <si>
    <t>Leo Ericsson</t>
  </si>
  <si>
    <t>Stohagen Racing</t>
  </si>
  <si>
    <t>#11</t>
  </si>
  <si>
    <t>Eivind Walfridsson Dahl
Tore Dahl</t>
  </si>
  <si>
    <t>Nor Cart</t>
  </si>
  <si>
    <t>Nor Cart
Karev</t>
  </si>
  <si>
    <t>#12</t>
  </si>
  <si>
    <t>Rimo MK</t>
  </si>
  <si>
    <t>#13</t>
  </si>
  <si>
    <t>#18</t>
  </si>
  <si>
    <t># 7</t>
  </si>
  <si>
    <t>Charlie Höglund</t>
  </si>
  <si>
    <t>#19</t>
  </si>
  <si>
    <t>Swecart/
Raket 20</t>
  </si>
  <si>
    <t>#47</t>
  </si>
  <si>
    <t xml:space="preserve">Norcart </t>
  </si>
  <si>
    <t>#58</t>
  </si>
  <si>
    <t>Devin Beryll</t>
  </si>
  <si>
    <t xml:space="preserve">Swecart </t>
  </si>
  <si>
    <t>Amadeus Thituson</t>
  </si>
  <si>
    <t>Alfred Åhlander</t>
  </si>
  <si>
    <t>Norcart/Briggs
Stration</t>
  </si>
  <si>
    <t>Haninge MK
Kyrkvretens Hydralic AB</t>
  </si>
  <si>
    <t>Thilde Pettersson</t>
  </si>
  <si>
    <t>Loke Pettersson</t>
  </si>
  <si>
    <t>#34</t>
  </si>
  <si>
    <t>#60</t>
  </si>
  <si>
    <t>Erik Nilsson</t>
  </si>
  <si>
    <t>Norcart Mini</t>
  </si>
  <si>
    <t>Valkeakoski Motorsport Finland</t>
  </si>
  <si>
    <t>LH Racing</t>
  </si>
  <si>
    <t>Lukas Johansson</t>
  </si>
  <si>
    <t>Likenäs MK
Team Värmlands Motorsport</t>
  </si>
  <si>
    <t>IC-Kart</t>
  </si>
  <si>
    <t>Alex Lindeqvist</t>
  </si>
  <si>
    <t>IC R4 KTM</t>
  </si>
  <si>
    <t>Denis Morkvenas</t>
  </si>
  <si>
    <t>CKC S.Petrsburg</t>
  </si>
  <si>
    <t>X-Kart</t>
  </si>
  <si>
    <t>Leon Strucel</t>
  </si>
  <si>
    <t>MK Team Westom
Karl-Johan Strucel</t>
  </si>
  <si>
    <t>IC R4 Suzuki</t>
  </si>
  <si>
    <t>Alexander Polinaskii</t>
  </si>
  <si>
    <t>Eric Bönström</t>
  </si>
  <si>
    <t>Kirill Kusmarsev</t>
  </si>
  <si>
    <t>Felicia Lund</t>
  </si>
  <si>
    <t>Yamaha</t>
  </si>
  <si>
    <t>Albin Axelsson</t>
  </si>
  <si>
    <t>Elias Nilsson</t>
  </si>
  <si>
    <t>Dåkab KTM</t>
  </si>
  <si>
    <t>Linea Andersen</t>
  </si>
  <si>
    <t>Alex Gustafsson</t>
  </si>
  <si>
    <t>C-Pro KTM</t>
  </si>
  <si>
    <t>Marius Solberg Hansen</t>
  </si>
  <si>
    <t>NAF Motorsport
Öivind Hansen</t>
  </si>
  <si>
    <t>Sindre S Tröyterud</t>
  </si>
  <si>
    <t>RX Motorsteknik KTM</t>
  </si>
  <si>
    <t>Melissa Lundmark</t>
  </si>
  <si>
    <t>Haninge MK
Haninge Campingservice AB</t>
  </si>
  <si>
    <t>TM</t>
  </si>
  <si>
    <t>Erik Andersson</t>
  </si>
  <si>
    <t>Patrik Hallberg</t>
  </si>
  <si>
    <t>Timmy Enlund</t>
  </si>
  <si>
    <t>EAS Suzuki</t>
  </si>
  <si>
    <t>MK Team Westom
Team JC Race Teknik</t>
  </si>
  <si>
    <t>Robin Lejtorp</t>
  </si>
  <si>
    <t>SMK Arboga
Lejtorp Racing</t>
  </si>
  <si>
    <t>Norkart</t>
  </si>
  <si>
    <t>Stohagenracing Kawasaki</t>
  </si>
  <si>
    <t>Haninge MK
Mekonomen Vårby</t>
  </si>
  <si>
    <t>IC-Kart R4</t>
  </si>
  <si>
    <t>D</t>
  </si>
  <si>
    <t>NAF Motorsport Vaalerbanan
Jan Ivar  Tröyterud</t>
  </si>
  <si>
    <t>Martin Enlund</t>
  </si>
  <si>
    <t>IC3 KTM</t>
  </si>
  <si>
    <t xml:space="preserve">LH Racing </t>
  </si>
  <si>
    <t>Finnskoga MK
TM Racing</t>
  </si>
  <si>
    <t>Östmarks MFF
Egonsson Motorsport</t>
  </si>
  <si>
    <t>Sebasian Enholm</t>
  </si>
  <si>
    <t>Teknis MK</t>
  </si>
  <si>
    <t>R4</t>
  </si>
  <si>
    <t>Daniil Ashikhmin</t>
  </si>
  <si>
    <t>NAF Moss
JF Motor</t>
  </si>
  <si>
    <t>Rasmus Brunnkvist</t>
  </si>
  <si>
    <t>IC3 TM</t>
  </si>
  <si>
    <t>Tobias G Andersen</t>
  </si>
  <si>
    <t>NAF Övre Östfold
Svein Roger Andersen</t>
  </si>
  <si>
    <t>IC Kart R4 KTM</t>
  </si>
  <si>
    <t>Linus Andersen</t>
  </si>
  <si>
    <t>Filip Wester</t>
  </si>
  <si>
    <t>LHR KTM Racing</t>
  </si>
  <si>
    <t>MK Ratten
Ps Engeneering</t>
  </si>
  <si>
    <t xml:space="preserve">IC KartR4 </t>
  </si>
  <si>
    <t>Artemiy Lyakin</t>
  </si>
  <si>
    <t xml:space="preserve">R4 </t>
  </si>
  <si>
    <t>Petter Fjellstad</t>
  </si>
  <si>
    <t>CKC St.Petersburg</t>
  </si>
  <si>
    <t>IC-R4</t>
  </si>
  <si>
    <t>Laxå MK</t>
  </si>
  <si>
    <t>Norcart  VR5</t>
  </si>
  <si>
    <t>Pontus Mattsson</t>
  </si>
  <si>
    <t>Åtvidabergs MK</t>
  </si>
  <si>
    <t>Alexander Enholm</t>
  </si>
  <si>
    <t xml:space="preserve">Yamaha </t>
  </si>
  <si>
    <t xml:space="preserve">Jimmy Karlsson </t>
  </si>
  <si>
    <t>Fägre MK
Grävtjänst i Götene AB</t>
  </si>
  <si>
    <t>Daniel Jansson</t>
  </si>
  <si>
    <t>Uppsla MK
Team Karlström Motor</t>
  </si>
  <si>
    <t>Suzuki 250</t>
  </si>
  <si>
    <t>Lars Magnusson</t>
  </si>
  <si>
    <t>Krokoms MK</t>
  </si>
  <si>
    <t>IC- Kart R4</t>
  </si>
  <si>
    <t>IC Kart KTM</t>
  </si>
  <si>
    <t>Östmark MFF
Fredsund Maskin</t>
  </si>
  <si>
    <t>KW Engieering</t>
  </si>
  <si>
    <t>Joakim Wicksell</t>
  </si>
  <si>
    <t>Films MK</t>
  </si>
  <si>
    <t>Felicia Walfridson</t>
  </si>
  <si>
    <t>Max Grotheus</t>
  </si>
  <si>
    <t>Rasbo MK</t>
  </si>
  <si>
    <t>Hampus Thörn</t>
  </si>
  <si>
    <t>IC3 Rotax</t>
  </si>
  <si>
    <t>Joakim Eriksson</t>
  </si>
  <si>
    <t>EAS KTM</t>
  </si>
  <si>
    <t>Östmark MFF
Kristoffer Lind "Kusinen"</t>
  </si>
  <si>
    <t xml:space="preserve">R4  </t>
  </si>
  <si>
    <t>Casper B Larsen</t>
  </si>
  <si>
    <t>FSAS</t>
  </si>
  <si>
    <t>IC Kart R4 Suzuki</t>
  </si>
  <si>
    <t>Alexander Ström</t>
  </si>
  <si>
    <t>SMK Arboga
Uffes Gräv &amp; Transport AB</t>
  </si>
  <si>
    <t>IC KTM R3</t>
  </si>
  <si>
    <t xml:space="preserve"> KTM</t>
  </si>
  <si>
    <t>Robin Bjurström</t>
  </si>
  <si>
    <t>Viktor Andersson</t>
  </si>
  <si>
    <t>Magnus Thituson Andersson</t>
  </si>
  <si>
    <t>Andreas Amberg</t>
  </si>
  <si>
    <t xml:space="preserve">Dan Skoog </t>
  </si>
  <si>
    <t xml:space="preserve">Husaberg </t>
  </si>
  <si>
    <t>Jimmie Walfridson</t>
  </si>
  <si>
    <t>Thord Axelsson</t>
  </si>
  <si>
    <t>Husa 650</t>
  </si>
  <si>
    <t>Mads Pedersen</t>
  </si>
  <si>
    <t>Per Gustafsson</t>
  </si>
  <si>
    <t>LH / KTM</t>
  </si>
  <si>
    <t>Joel Eriksson</t>
  </si>
  <si>
    <t>Vet 40+ veteran</t>
  </si>
  <si>
    <t>Xtreme</t>
  </si>
  <si>
    <t>Tomas Boklund</t>
  </si>
  <si>
    <t>Johan Eklund</t>
  </si>
  <si>
    <t>Jonny Andersson</t>
  </si>
  <si>
    <t>LHR KTM</t>
  </si>
  <si>
    <t>Fredrik Tietjens</t>
  </si>
  <si>
    <t>Norcart KTM</t>
  </si>
  <si>
    <t>Mikael Pettersson</t>
  </si>
  <si>
    <t>IC Kart Husaberg</t>
  </si>
  <si>
    <t>Mats Sebom</t>
  </si>
  <si>
    <t>Hotrod Husaberg</t>
  </si>
  <si>
    <t>Peter Olsson</t>
  </si>
  <si>
    <t>IC Husaberg</t>
  </si>
  <si>
    <t>KAMIKAZ</t>
  </si>
  <si>
    <t>Lennart Pettersson</t>
  </si>
  <si>
    <t>Linköpings MS</t>
  </si>
  <si>
    <t>Speedcar Xtrem</t>
  </si>
  <si>
    <t>Marko Jokinen</t>
  </si>
  <si>
    <t>Oscar Solberg</t>
  </si>
  <si>
    <t>Anders Lodén</t>
  </si>
  <si>
    <t>Timrå MK</t>
  </si>
  <si>
    <t>Robert Johansson</t>
  </si>
  <si>
    <t>NAF Övre Östfold</t>
  </si>
  <si>
    <t>Marius S Andersen
Jan Tore Andersen</t>
  </si>
  <si>
    <t>KNA Indre/Ytre Östfold</t>
  </si>
  <si>
    <t>Teknis MC</t>
  </si>
  <si>
    <t>Illarin Sääskilahti
Petri Sääskilahti</t>
  </si>
  <si>
    <t>es</t>
  </si>
  <si>
    <t>br</t>
  </si>
  <si>
    <t>ej.alt</t>
  </si>
  <si>
    <t>ej.s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</si>
</sst>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3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48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2" fillId="0" borderId="0" xfId="48" applyFont="1" applyFill="1" applyBorder="1" applyAlignment="1">
      <alignment horizontal="left" wrapText="1"/>
      <protection/>
    </xf>
    <xf numFmtId="0" fontId="12" fillId="0" borderId="12" xfId="48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48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4" borderId="0" xfId="48" applyFont="1" applyFill="1" applyBorder="1" applyAlignment="1">
      <alignment horizontal="center" wrapText="1"/>
      <protection/>
    </xf>
    <xf numFmtId="0" fontId="12" fillId="0" borderId="12" xfId="48" applyFont="1" applyFill="1" applyBorder="1" applyAlignment="1">
      <alignment horizont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5" fillId="0" borderId="0" xfId="48" applyFont="1" applyFill="1" applyBorder="1" applyAlignment="1">
      <alignment horizontal="left" wrapText="1"/>
      <protection/>
    </xf>
    <xf numFmtId="0" fontId="15" fillId="0" borderId="12" xfId="48" applyFont="1" applyFill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2" fillId="36" borderId="0" xfId="48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2" fillId="34" borderId="12" xfId="48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2" fillId="37" borderId="0" xfId="48" applyFont="1" applyFill="1" applyBorder="1" applyAlignment="1">
      <alignment horizontal="left" wrapText="1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0" xfId="0" applyBorder="1" applyAlignment="1">
      <alignment/>
    </xf>
    <xf numFmtId="0" fontId="0" fillId="37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m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20"/>
  <sheetViews>
    <sheetView zoomScale="120" zoomScaleNormal="120" zoomScalePageLayoutView="0" workbookViewId="0" topLeftCell="A1">
      <selection activeCell="O5" sqref="O5"/>
    </sheetView>
  </sheetViews>
  <sheetFormatPr defaultColWidth="9.140625" defaultRowHeight="12.75"/>
  <cols>
    <col min="1" max="1" width="3.57421875" style="0" customWidth="1"/>
    <col min="2" max="2" width="4.28125" style="10" customWidth="1"/>
    <col min="3" max="3" width="24.00390625" style="10" bestFit="1" customWidth="1"/>
    <col min="4" max="4" width="24.8515625" style="81" bestFit="1" customWidth="1"/>
    <col min="5" max="5" width="11.7109375" style="81" bestFit="1" customWidth="1"/>
    <col min="6" max="6" width="4.140625" style="42" customWidth="1"/>
    <col min="7" max="7" width="4.00390625" style="0" customWidth="1"/>
    <col min="8" max="8" width="4.28125" style="0" customWidth="1"/>
    <col min="9" max="9" width="4.140625" style="0" bestFit="1" customWidth="1"/>
    <col min="10" max="10" width="4.140625" style="0" customWidth="1"/>
    <col min="11" max="11" width="3.7109375" style="0" customWidth="1"/>
    <col min="12" max="12" width="5.8515625" style="10" customWidth="1"/>
    <col min="13" max="13" width="4.57421875" style="0" bestFit="1" customWidth="1"/>
    <col min="14" max="14" width="4.57421875" style="0" customWidth="1"/>
    <col min="15" max="15" width="4.57421875" style="0" bestFit="1" customWidth="1"/>
    <col min="16" max="16" width="4.57421875" style="0" customWidth="1"/>
  </cols>
  <sheetData>
    <row r="1" spans="1:16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109" t="s">
        <v>32</v>
      </c>
      <c r="M1" s="72" t="s">
        <v>33</v>
      </c>
      <c r="N1" s="72"/>
      <c r="O1" s="72" t="s">
        <v>33</v>
      </c>
      <c r="P1" s="73"/>
    </row>
    <row r="2" spans="1:16" ht="12.75">
      <c r="A2" s="92" t="s">
        <v>7</v>
      </c>
      <c r="B2" s="91">
        <v>13</v>
      </c>
      <c r="C2" s="90" t="s">
        <v>12</v>
      </c>
      <c r="D2" s="75" t="s">
        <v>4</v>
      </c>
      <c r="E2" s="76"/>
      <c r="F2" s="76"/>
      <c r="G2" s="76"/>
      <c r="H2" s="76"/>
      <c r="I2" s="76"/>
      <c r="J2" s="76"/>
      <c r="K2" s="76"/>
      <c r="L2" s="110"/>
      <c r="M2" s="76" t="s">
        <v>34</v>
      </c>
      <c r="N2" s="76" t="s">
        <v>6</v>
      </c>
      <c r="O2" s="76" t="s">
        <v>35</v>
      </c>
      <c r="P2" s="77" t="s">
        <v>6</v>
      </c>
    </row>
    <row r="3" spans="1:16" ht="8.25" customHeight="1">
      <c r="A3" s="22"/>
      <c r="B3" s="102"/>
      <c r="C3" s="13"/>
      <c r="D3" s="4"/>
      <c r="E3" s="7"/>
      <c r="F3" s="37"/>
      <c r="G3" s="5"/>
      <c r="H3" s="5"/>
      <c r="I3" s="5"/>
      <c r="J3" s="5"/>
      <c r="K3" s="5"/>
      <c r="L3" s="118"/>
      <c r="M3" s="5"/>
      <c r="N3" s="5"/>
      <c r="O3" s="5"/>
      <c r="P3" s="95"/>
    </row>
    <row r="4" spans="1:16" ht="22.5">
      <c r="A4" s="20"/>
      <c r="B4" s="83" t="s">
        <v>137</v>
      </c>
      <c r="C4" s="93" t="s">
        <v>121</v>
      </c>
      <c r="D4" s="78" t="s">
        <v>122</v>
      </c>
      <c r="E4" s="78" t="s">
        <v>132</v>
      </c>
      <c r="F4" s="45">
        <v>10</v>
      </c>
      <c r="G4" s="7"/>
      <c r="H4" s="7">
        <v>10</v>
      </c>
      <c r="I4" s="7"/>
      <c r="J4" s="7"/>
      <c r="K4" s="7"/>
      <c r="L4" s="110">
        <f aca="true" t="shared" si="0" ref="L4:L9">SUM(F4,H4,J4)</f>
        <v>20</v>
      </c>
      <c r="M4" s="5"/>
      <c r="N4" s="5"/>
      <c r="O4" s="5"/>
      <c r="P4" s="95"/>
    </row>
    <row r="5" spans="1:16" ht="12.75">
      <c r="A5" s="20"/>
      <c r="B5" s="83" t="s">
        <v>123</v>
      </c>
      <c r="C5" s="93" t="s">
        <v>124</v>
      </c>
      <c r="D5" s="94" t="s">
        <v>11</v>
      </c>
      <c r="E5" s="78" t="s">
        <v>125</v>
      </c>
      <c r="F5" s="44">
        <v>10</v>
      </c>
      <c r="G5" s="16"/>
      <c r="H5" s="5" t="s">
        <v>302</v>
      </c>
      <c r="I5" s="16"/>
      <c r="J5" s="5"/>
      <c r="K5" s="2"/>
      <c r="L5" s="110">
        <f t="shared" si="0"/>
        <v>10</v>
      </c>
      <c r="M5" s="1"/>
      <c r="N5" s="1"/>
      <c r="O5" s="1"/>
      <c r="P5" s="15"/>
    </row>
    <row r="6" spans="1:16" ht="22.5">
      <c r="A6" s="20"/>
      <c r="B6" s="83" t="s">
        <v>126</v>
      </c>
      <c r="C6" s="93" t="s">
        <v>127</v>
      </c>
      <c r="D6" s="78" t="s">
        <v>16</v>
      </c>
      <c r="E6" s="78" t="s">
        <v>128</v>
      </c>
      <c r="F6" s="45">
        <v>10</v>
      </c>
      <c r="G6" s="2"/>
      <c r="H6" s="5">
        <v>10</v>
      </c>
      <c r="I6" s="2"/>
      <c r="J6" s="5"/>
      <c r="K6" s="2"/>
      <c r="L6" s="110">
        <f t="shared" si="0"/>
        <v>20</v>
      </c>
      <c r="M6" s="1"/>
      <c r="N6" s="1"/>
      <c r="O6" s="1"/>
      <c r="P6" s="15"/>
    </row>
    <row r="7" spans="1:16" ht="25.5">
      <c r="A7" s="20"/>
      <c r="B7" s="83" t="s">
        <v>129</v>
      </c>
      <c r="C7" s="93" t="s">
        <v>130</v>
      </c>
      <c r="D7" s="78" t="s">
        <v>15</v>
      </c>
      <c r="E7" s="78" t="s">
        <v>131</v>
      </c>
      <c r="F7" s="45">
        <v>10</v>
      </c>
      <c r="G7" s="2"/>
      <c r="H7" s="5">
        <v>10</v>
      </c>
      <c r="I7" s="2"/>
      <c r="J7" s="5"/>
      <c r="K7" s="2"/>
      <c r="L7" s="110">
        <f t="shared" si="0"/>
        <v>20</v>
      </c>
      <c r="M7" s="1"/>
      <c r="N7" s="1"/>
      <c r="O7" s="1"/>
      <c r="P7" s="15"/>
    </row>
    <row r="8" spans="1:16" ht="12.75">
      <c r="A8" s="20"/>
      <c r="B8" s="83" t="s">
        <v>133</v>
      </c>
      <c r="C8" s="93" t="s">
        <v>147</v>
      </c>
      <c r="D8" s="94" t="s">
        <v>134</v>
      </c>
      <c r="E8" s="78" t="s">
        <v>74</v>
      </c>
      <c r="F8" s="45">
        <v>10</v>
      </c>
      <c r="G8" s="2"/>
      <c r="H8" s="5">
        <v>10</v>
      </c>
      <c r="I8" s="2"/>
      <c r="J8" s="5"/>
      <c r="K8" s="2"/>
      <c r="L8" s="110">
        <f t="shared" si="0"/>
        <v>20</v>
      </c>
      <c r="M8" s="1"/>
      <c r="N8" s="1"/>
      <c r="O8" s="1"/>
      <c r="P8" s="15"/>
    </row>
    <row r="9" spans="1:16" ht="22.5">
      <c r="A9" s="20"/>
      <c r="B9" s="83" t="s">
        <v>135</v>
      </c>
      <c r="C9" s="93" t="s">
        <v>151</v>
      </c>
      <c r="D9" s="78" t="s">
        <v>149</v>
      </c>
      <c r="E9" s="78" t="s">
        <v>131</v>
      </c>
      <c r="F9" s="45" t="s">
        <v>301</v>
      </c>
      <c r="G9" s="2"/>
      <c r="H9" s="5">
        <v>10</v>
      </c>
      <c r="I9" s="2"/>
      <c r="J9" s="5"/>
      <c r="K9" s="2"/>
      <c r="L9" s="110">
        <f t="shared" si="0"/>
        <v>10</v>
      </c>
      <c r="M9" s="1"/>
      <c r="N9" s="1"/>
      <c r="O9" s="1"/>
      <c r="P9" s="15"/>
    </row>
    <row r="10" spans="1:16" ht="22.5">
      <c r="A10" s="20"/>
      <c r="B10" s="83" t="s">
        <v>136</v>
      </c>
      <c r="C10" s="93" t="s">
        <v>138</v>
      </c>
      <c r="D10" s="94" t="s">
        <v>16</v>
      </c>
      <c r="E10" s="78" t="s">
        <v>148</v>
      </c>
      <c r="F10" s="45">
        <v>10</v>
      </c>
      <c r="G10" s="2"/>
      <c r="H10" s="5">
        <v>10</v>
      </c>
      <c r="I10" s="2"/>
      <c r="J10" s="5"/>
      <c r="K10" s="2"/>
      <c r="L10" s="110">
        <f aca="true" t="shared" si="1" ref="L10:L16">SUM(F10,H10,J10)</f>
        <v>20</v>
      </c>
      <c r="M10" s="1"/>
      <c r="N10" s="1"/>
      <c r="O10" s="1"/>
      <c r="P10" s="15"/>
    </row>
    <row r="11" spans="1:16" ht="22.5">
      <c r="A11" s="20"/>
      <c r="B11" s="83" t="s">
        <v>139</v>
      </c>
      <c r="C11" s="93" t="s">
        <v>150</v>
      </c>
      <c r="D11" s="94" t="s">
        <v>149</v>
      </c>
      <c r="E11" s="78" t="s">
        <v>140</v>
      </c>
      <c r="F11" s="45">
        <v>10</v>
      </c>
      <c r="G11" s="2"/>
      <c r="H11" s="5">
        <v>10</v>
      </c>
      <c r="I11" s="2"/>
      <c r="J11" s="5"/>
      <c r="K11" s="2"/>
      <c r="L11" s="110">
        <f t="shared" si="1"/>
        <v>20</v>
      </c>
      <c r="M11" s="1"/>
      <c r="N11" s="1"/>
      <c r="O11" s="1"/>
      <c r="P11" s="15"/>
    </row>
    <row r="12" spans="1:16" ht="12.75">
      <c r="A12" s="20"/>
      <c r="B12" s="83" t="s">
        <v>152</v>
      </c>
      <c r="C12" s="93" t="s">
        <v>154</v>
      </c>
      <c r="D12" s="94" t="s">
        <v>14</v>
      </c>
      <c r="E12" s="78" t="s">
        <v>155</v>
      </c>
      <c r="F12" s="45">
        <v>10</v>
      </c>
      <c r="G12" s="2"/>
      <c r="H12" s="5">
        <v>10</v>
      </c>
      <c r="I12" s="2"/>
      <c r="J12" s="5"/>
      <c r="K12" s="2"/>
      <c r="L12" s="110">
        <f t="shared" si="1"/>
        <v>20</v>
      </c>
      <c r="M12" s="1"/>
      <c r="N12" s="1"/>
      <c r="O12" s="1"/>
      <c r="P12" s="15"/>
    </row>
    <row r="13" spans="1:16" ht="12.75">
      <c r="A13" s="20"/>
      <c r="B13" s="83" t="s">
        <v>141</v>
      </c>
      <c r="C13" s="93" t="s">
        <v>100</v>
      </c>
      <c r="D13" s="94" t="s">
        <v>113</v>
      </c>
      <c r="E13" s="78" t="s">
        <v>142</v>
      </c>
      <c r="F13" s="45"/>
      <c r="G13" s="2"/>
      <c r="H13" s="5"/>
      <c r="I13" s="2"/>
      <c r="J13" s="5"/>
      <c r="K13" s="2"/>
      <c r="L13" s="110">
        <f t="shared" si="1"/>
        <v>0</v>
      </c>
      <c r="M13" s="1"/>
      <c r="N13" s="1"/>
      <c r="O13" s="1"/>
      <c r="P13" s="15"/>
    </row>
    <row r="14" spans="1:16" ht="12.75">
      <c r="A14" s="20"/>
      <c r="B14" s="83" t="s">
        <v>143</v>
      </c>
      <c r="C14" s="93" t="s">
        <v>144</v>
      </c>
      <c r="D14" s="94" t="s">
        <v>11</v>
      </c>
      <c r="E14" s="78" t="s">
        <v>145</v>
      </c>
      <c r="F14" s="45">
        <v>10</v>
      </c>
      <c r="G14" s="2"/>
      <c r="H14" s="5">
        <v>10</v>
      </c>
      <c r="I14" s="2"/>
      <c r="J14" s="5"/>
      <c r="K14" s="2"/>
      <c r="L14" s="110">
        <f t="shared" si="1"/>
        <v>20</v>
      </c>
      <c r="M14" s="1"/>
      <c r="N14" s="1"/>
      <c r="O14" s="1"/>
      <c r="P14" s="15"/>
    </row>
    <row r="15" spans="1:16" ht="25.5">
      <c r="A15" s="20"/>
      <c r="B15" s="83" t="s">
        <v>153</v>
      </c>
      <c r="C15" s="93" t="s">
        <v>300</v>
      </c>
      <c r="D15" s="94" t="s">
        <v>156</v>
      </c>
      <c r="E15" s="78" t="s">
        <v>157</v>
      </c>
      <c r="F15" s="45">
        <v>10</v>
      </c>
      <c r="G15" s="2"/>
      <c r="H15" s="5">
        <v>10</v>
      </c>
      <c r="I15" s="2"/>
      <c r="J15" s="5"/>
      <c r="K15" s="2"/>
      <c r="L15" s="110">
        <f t="shared" si="1"/>
        <v>20</v>
      </c>
      <c r="M15" s="1"/>
      <c r="N15" s="1"/>
      <c r="O15" s="1"/>
      <c r="P15" s="15"/>
    </row>
    <row r="16" spans="1:16" s="8" customFormat="1" ht="12.75">
      <c r="A16" s="20"/>
      <c r="B16" s="83">
        <v>73</v>
      </c>
      <c r="C16" s="108" t="s">
        <v>146</v>
      </c>
      <c r="D16" s="94" t="s">
        <v>117</v>
      </c>
      <c r="E16" s="78" t="s">
        <v>12</v>
      </c>
      <c r="F16" s="45">
        <v>10</v>
      </c>
      <c r="G16" s="2"/>
      <c r="H16" s="5">
        <v>10</v>
      </c>
      <c r="I16" s="2"/>
      <c r="J16" s="5"/>
      <c r="K16" s="2"/>
      <c r="L16" s="110">
        <f t="shared" si="1"/>
        <v>20</v>
      </c>
      <c r="M16" s="1"/>
      <c r="N16" s="1"/>
      <c r="O16" s="1"/>
      <c r="P16" s="15"/>
    </row>
    <row r="17" spans="1:16" s="8" customFormat="1" ht="12.75">
      <c r="A17" s="54"/>
      <c r="B17" s="98"/>
      <c r="C17" s="34"/>
      <c r="D17" s="96"/>
      <c r="E17" s="79"/>
      <c r="F17" s="97"/>
      <c r="G17" s="98"/>
      <c r="H17" s="99"/>
      <c r="I17" s="98"/>
      <c r="J17" s="99"/>
      <c r="K17" s="58"/>
      <c r="L17" s="98"/>
      <c r="M17" s="100"/>
      <c r="N17" s="100"/>
      <c r="O17" s="100"/>
      <c r="P17" s="101"/>
    </row>
    <row r="18" spans="1:16" ht="12.75">
      <c r="A18" s="1"/>
      <c r="B18" s="2"/>
      <c r="C18" s="33"/>
      <c r="D18" s="94"/>
      <c r="E18" s="78"/>
      <c r="F18" s="45"/>
      <c r="G18" s="2"/>
      <c r="H18" s="5"/>
      <c r="I18" s="2"/>
      <c r="J18" s="5"/>
      <c r="K18" s="2"/>
      <c r="L18" s="2"/>
      <c r="M18" s="17"/>
      <c r="N18" s="17"/>
      <c r="O18" s="17"/>
      <c r="P18" s="17"/>
    </row>
    <row r="19" spans="2:16" s="8" customFormat="1" ht="12.75">
      <c r="B19" s="35"/>
      <c r="C19" s="35"/>
      <c r="D19" s="6"/>
      <c r="E19" s="6"/>
      <c r="F19" s="41"/>
      <c r="G19" s="17"/>
      <c r="H19" s="17"/>
      <c r="I19" s="17"/>
      <c r="J19" s="17"/>
      <c r="K19" s="17"/>
      <c r="L19" s="86"/>
      <c r="M19" s="17"/>
      <c r="N19" s="17"/>
      <c r="O19" s="17"/>
      <c r="P19" s="17"/>
    </row>
    <row r="20" spans="2:16" s="8" customFormat="1" ht="12.75">
      <c r="B20" s="35"/>
      <c r="C20" s="35"/>
      <c r="D20" s="6"/>
      <c r="E20" s="6"/>
      <c r="F20" s="41"/>
      <c r="G20" s="17"/>
      <c r="H20" s="17"/>
      <c r="I20" s="17"/>
      <c r="J20" s="17"/>
      <c r="K20" s="17"/>
      <c r="L20" s="86"/>
      <c r="M20" s="17"/>
      <c r="N20" s="17"/>
      <c r="O20" s="17"/>
      <c r="P20" s="1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Haninge MK&amp;"Arial,Normal"&amp;10
&amp;C&amp;"Arial,Fet"&amp;14Crosskart 
19-20 sept-15&amp;R&amp;"Arial,Fet"&amp;14Högstabanan 
Haninge</oddHeader>
    <oddFooter>&amp;L&amp;8&amp;T  &amp;D&amp;CHYLAST AB&amp;R&amp;8www.tavlingsconsult.com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"/>
  <sheetViews>
    <sheetView zoomScale="115" zoomScaleNormal="115" zoomScalePageLayoutView="0" workbookViewId="0" topLeftCell="A11">
      <selection activeCell="H16" sqref="H16"/>
    </sheetView>
  </sheetViews>
  <sheetFormatPr defaultColWidth="9.140625" defaultRowHeight="12.75"/>
  <cols>
    <col min="1" max="1" width="3.00390625" style="10" customWidth="1"/>
    <col min="2" max="2" width="5.57421875" style="0" customWidth="1"/>
    <col min="3" max="3" width="23.00390625" style="35" bestFit="1" customWidth="1"/>
    <col min="4" max="4" width="21.7109375" style="81" customWidth="1"/>
    <col min="5" max="5" width="15.140625" style="81" bestFit="1" customWidth="1"/>
    <col min="6" max="6" width="4.421875" style="40" customWidth="1"/>
    <col min="7" max="7" width="4.00390625" style="0" customWidth="1"/>
    <col min="8" max="8" width="3.57421875" style="40" customWidth="1"/>
    <col min="9" max="9" width="4.00390625" style="0" customWidth="1"/>
    <col min="10" max="10" width="4.140625" style="40" customWidth="1"/>
    <col min="11" max="11" width="3.7109375" style="0" customWidth="1"/>
    <col min="12" max="12" width="3.8515625" style="0" bestFit="1" customWidth="1"/>
    <col min="13" max="13" width="4.00390625" style="40" customWidth="1"/>
    <col min="14" max="14" width="4.140625" style="40" bestFit="1" customWidth="1"/>
    <col min="15" max="15" width="4.57421875" style="40" bestFit="1" customWidth="1"/>
    <col min="16" max="16" width="3.28125" style="40" customWidth="1"/>
    <col min="17" max="17" width="4.57421875" style="40" bestFit="1" customWidth="1"/>
    <col min="18" max="18" width="3.140625" style="40" customWidth="1"/>
    <col min="19" max="19" width="4.28125" style="40" bestFit="1" customWidth="1"/>
    <col min="20" max="20" width="4.140625" style="0" bestFit="1" customWidth="1"/>
  </cols>
  <sheetData>
    <row r="1" spans="1:20" ht="12.75">
      <c r="A1" s="76" t="s">
        <v>2</v>
      </c>
      <c r="B1" s="76" t="s">
        <v>3</v>
      </c>
      <c r="C1" s="90" t="s">
        <v>0</v>
      </c>
      <c r="D1" s="90" t="s">
        <v>5</v>
      </c>
      <c r="E1" s="76" t="s">
        <v>1</v>
      </c>
      <c r="F1" s="76" t="s">
        <v>8</v>
      </c>
      <c r="G1" s="76" t="s">
        <v>6</v>
      </c>
      <c r="H1" s="76" t="s">
        <v>9</v>
      </c>
      <c r="I1" s="76" t="s">
        <v>6</v>
      </c>
      <c r="J1" s="76" t="s">
        <v>10</v>
      </c>
      <c r="K1" s="76" t="s">
        <v>6</v>
      </c>
      <c r="L1" s="76" t="s">
        <v>32</v>
      </c>
      <c r="M1" s="91" t="s">
        <v>33</v>
      </c>
      <c r="N1" s="91" t="s">
        <v>6</v>
      </c>
      <c r="O1" s="91" t="s">
        <v>33</v>
      </c>
      <c r="P1" s="91" t="s">
        <v>6</v>
      </c>
      <c r="Q1" s="91" t="s">
        <v>33</v>
      </c>
      <c r="R1" s="91" t="s">
        <v>6</v>
      </c>
      <c r="S1" s="91" t="s">
        <v>33</v>
      </c>
      <c r="T1" s="91" t="s">
        <v>6</v>
      </c>
    </row>
    <row r="2" spans="1:20" ht="12.75">
      <c r="A2" s="76" t="s">
        <v>7</v>
      </c>
      <c r="B2" s="91">
        <f>COUNTIF(B4:B31,"&gt; 0")</f>
        <v>28</v>
      </c>
      <c r="C2" s="90" t="s">
        <v>17</v>
      </c>
      <c r="D2" s="90" t="s">
        <v>4</v>
      </c>
      <c r="E2" s="76"/>
      <c r="F2" s="76"/>
      <c r="G2" s="76"/>
      <c r="H2" s="76"/>
      <c r="I2" s="76"/>
      <c r="J2" s="76"/>
      <c r="K2" s="76"/>
      <c r="L2" s="76" t="s">
        <v>98</v>
      </c>
      <c r="M2" s="76" t="s">
        <v>34</v>
      </c>
      <c r="N2" s="76"/>
      <c r="O2" s="76" t="s">
        <v>35</v>
      </c>
      <c r="P2" s="76"/>
      <c r="Q2" s="76" t="s">
        <v>30</v>
      </c>
      <c r="R2" s="76"/>
      <c r="S2" s="76" t="s">
        <v>198</v>
      </c>
      <c r="T2" s="76"/>
    </row>
    <row r="3" spans="1:20" ht="10.5" customHeight="1">
      <c r="A3" s="7"/>
      <c r="B3" s="102"/>
      <c r="C3" s="13"/>
      <c r="D3" s="4"/>
      <c r="E3" s="7"/>
      <c r="F3" s="5"/>
      <c r="G3" s="5"/>
      <c r="H3" s="5"/>
      <c r="I3" s="5"/>
      <c r="J3" s="5"/>
      <c r="K3" s="5"/>
      <c r="L3" s="1"/>
      <c r="M3" s="5"/>
      <c r="N3" s="5"/>
      <c r="O3" s="5"/>
      <c r="P3" s="5"/>
      <c r="Q3" s="5"/>
      <c r="R3" s="5"/>
      <c r="S3" s="5"/>
      <c r="T3" s="49"/>
    </row>
    <row r="4" spans="1:20" ht="22.5">
      <c r="A4" s="48"/>
      <c r="B4" s="66">
        <v>3</v>
      </c>
      <c r="C4" s="108" t="s">
        <v>158</v>
      </c>
      <c r="D4" s="78" t="s">
        <v>159</v>
      </c>
      <c r="E4" s="78" t="s">
        <v>160</v>
      </c>
      <c r="F4" s="2">
        <v>10</v>
      </c>
      <c r="G4" s="2"/>
      <c r="H4" s="2">
        <v>5</v>
      </c>
      <c r="I4" s="16"/>
      <c r="J4" s="2"/>
      <c r="K4" s="16"/>
      <c r="L4" s="103">
        <f aca="true" t="shared" si="0" ref="L4:L31">SUM(F4,H4,J4)</f>
        <v>15</v>
      </c>
      <c r="M4" s="1"/>
      <c r="N4" s="1"/>
      <c r="O4" s="1"/>
      <c r="P4" s="1"/>
      <c r="Q4" s="1"/>
      <c r="R4" s="1"/>
      <c r="S4" s="1"/>
      <c r="T4" s="1"/>
    </row>
    <row r="5" spans="1:20" ht="15">
      <c r="A5" s="48"/>
      <c r="B5" s="66">
        <v>4</v>
      </c>
      <c r="C5" s="108" t="s">
        <v>161</v>
      </c>
      <c r="D5" s="78" t="s">
        <v>11</v>
      </c>
      <c r="E5" s="78" t="s">
        <v>162</v>
      </c>
      <c r="F5" s="2">
        <v>3</v>
      </c>
      <c r="G5" s="2"/>
      <c r="H5" s="2">
        <v>5</v>
      </c>
      <c r="I5" s="16"/>
      <c r="J5" s="2"/>
      <c r="K5" s="16"/>
      <c r="L5" s="103">
        <f t="shared" si="0"/>
        <v>8</v>
      </c>
      <c r="M5" s="1"/>
      <c r="N5" s="1"/>
      <c r="O5" s="1"/>
      <c r="P5" s="1"/>
      <c r="Q5" s="1"/>
      <c r="R5" s="1"/>
      <c r="S5" s="1"/>
      <c r="T5" s="1"/>
    </row>
    <row r="6" spans="1:20" ht="15">
      <c r="A6" s="48"/>
      <c r="B6" s="66">
        <v>5</v>
      </c>
      <c r="C6" s="108" t="s">
        <v>163</v>
      </c>
      <c r="D6" s="78" t="s">
        <v>223</v>
      </c>
      <c r="E6" s="78" t="s">
        <v>165</v>
      </c>
      <c r="F6" s="2">
        <v>5</v>
      </c>
      <c r="G6" s="2"/>
      <c r="H6" s="2">
        <v>10</v>
      </c>
      <c r="I6" s="16"/>
      <c r="J6" s="2"/>
      <c r="K6" s="16"/>
      <c r="L6" s="103">
        <f t="shared" si="0"/>
        <v>15</v>
      </c>
      <c r="M6" s="1"/>
      <c r="N6" s="1"/>
      <c r="O6" s="1"/>
      <c r="P6" s="1"/>
      <c r="Q6" s="1"/>
      <c r="R6" s="1"/>
      <c r="S6" s="1"/>
      <c r="T6" s="1"/>
    </row>
    <row r="7" spans="1:20" ht="22.5">
      <c r="A7" s="48"/>
      <c r="B7" s="66">
        <v>9</v>
      </c>
      <c r="C7" s="108" t="s">
        <v>166</v>
      </c>
      <c r="D7" s="78" t="s">
        <v>167</v>
      </c>
      <c r="E7" s="78" t="s">
        <v>168</v>
      </c>
      <c r="F7" s="2">
        <v>5</v>
      </c>
      <c r="G7" s="2"/>
      <c r="H7" s="2">
        <v>7</v>
      </c>
      <c r="I7" s="16"/>
      <c r="J7" s="2"/>
      <c r="K7" s="16"/>
      <c r="L7" s="103">
        <f t="shared" si="0"/>
        <v>12</v>
      </c>
      <c r="M7" s="1"/>
      <c r="N7" s="1"/>
      <c r="O7" s="1"/>
      <c r="P7" s="1"/>
      <c r="Q7" s="1"/>
      <c r="R7" s="1"/>
      <c r="S7" s="1"/>
      <c r="T7" s="1"/>
    </row>
    <row r="8" spans="1:20" ht="15">
      <c r="A8" s="48"/>
      <c r="B8" s="66">
        <v>10</v>
      </c>
      <c r="C8" s="108" t="s">
        <v>169</v>
      </c>
      <c r="D8" s="78" t="s">
        <v>164</v>
      </c>
      <c r="E8" s="78" t="s">
        <v>165</v>
      </c>
      <c r="F8" s="2" t="s">
        <v>303</v>
      </c>
      <c r="G8" s="2"/>
      <c r="H8" s="2">
        <v>5</v>
      </c>
      <c r="I8" s="16"/>
      <c r="J8" s="2"/>
      <c r="K8" s="16"/>
      <c r="L8" s="103">
        <f t="shared" si="0"/>
        <v>5</v>
      </c>
      <c r="M8" s="1"/>
      <c r="N8" s="1"/>
      <c r="O8" s="1"/>
      <c r="P8" s="1"/>
      <c r="Q8" s="1"/>
      <c r="R8" s="1"/>
      <c r="S8" s="1"/>
      <c r="T8" s="1"/>
    </row>
    <row r="9" spans="1:20" ht="15">
      <c r="A9" s="48"/>
      <c r="B9" s="66">
        <v>13</v>
      </c>
      <c r="C9" s="108" t="s">
        <v>76</v>
      </c>
      <c r="D9" s="78" t="s">
        <v>28</v>
      </c>
      <c r="E9" s="78" t="s">
        <v>101</v>
      </c>
      <c r="F9" s="2">
        <v>3</v>
      </c>
      <c r="G9" s="2"/>
      <c r="H9" s="2">
        <v>3</v>
      </c>
      <c r="I9" s="2"/>
      <c r="J9" s="2"/>
      <c r="K9" s="2"/>
      <c r="L9" s="103">
        <f t="shared" si="0"/>
        <v>6</v>
      </c>
      <c r="M9" s="1"/>
      <c r="N9" s="1"/>
      <c r="O9" s="1"/>
      <c r="P9" s="1"/>
      <c r="Q9" s="1"/>
      <c r="R9" s="1"/>
      <c r="S9" s="1"/>
      <c r="T9" s="1"/>
    </row>
    <row r="10" spans="1:20" ht="15">
      <c r="A10" s="48"/>
      <c r="B10" s="66">
        <v>14</v>
      </c>
      <c r="C10" s="108" t="s">
        <v>170</v>
      </c>
      <c r="D10" s="78" t="s">
        <v>14</v>
      </c>
      <c r="E10" s="78" t="s">
        <v>160</v>
      </c>
      <c r="F10" s="2">
        <v>3</v>
      </c>
      <c r="G10" s="2"/>
      <c r="H10" s="2">
        <v>2</v>
      </c>
      <c r="I10" s="2"/>
      <c r="J10" s="2"/>
      <c r="K10" s="2"/>
      <c r="L10" s="103">
        <f t="shared" si="0"/>
        <v>5</v>
      </c>
      <c r="M10" s="1"/>
      <c r="N10" s="1"/>
      <c r="O10" s="1"/>
      <c r="P10" s="1"/>
      <c r="Q10" s="1"/>
      <c r="R10" s="1"/>
      <c r="S10" s="1"/>
      <c r="T10" s="1"/>
    </row>
    <row r="11" spans="1:20" ht="15">
      <c r="A11" s="48"/>
      <c r="B11" s="66">
        <v>15</v>
      </c>
      <c r="C11" s="108" t="s">
        <v>171</v>
      </c>
      <c r="D11" s="78" t="s">
        <v>223</v>
      </c>
      <c r="E11" s="78" t="s">
        <v>165</v>
      </c>
      <c r="F11" s="2">
        <v>5</v>
      </c>
      <c r="G11" s="2"/>
      <c r="H11" s="2">
        <v>5</v>
      </c>
      <c r="I11" s="2"/>
      <c r="J11" s="2"/>
      <c r="K11" s="2"/>
      <c r="L11" s="103">
        <f t="shared" si="0"/>
        <v>10</v>
      </c>
      <c r="M11" s="1"/>
      <c r="N11" s="1"/>
      <c r="O11" s="1"/>
      <c r="P11" s="1"/>
      <c r="Q11" s="1"/>
      <c r="R11" s="1"/>
      <c r="S11" s="1"/>
      <c r="T11" s="1"/>
    </row>
    <row r="12" spans="1:20" ht="15">
      <c r="A12" s="48"/>
      <c r="B12" s="66">
        <v>16</v>
      </c>
      <c r="C12" s="108" t="s">
        <v>172</v>
      </c>
      <c r="D12" s="78" t="s">
        <v>11</v>
      </c>
      <c r="E12" s="78" t="s">
        <v>173</v>
      </c>
      <c r="F12" s="2">
        <v>1</v>
      </c>
      <c r="G12" s="2"/>
      <c r="H12" s="2">
        <v>2</v>
      </c>
      <c r="I12" s="2"/>
      <c r="J12" s="2"/>
      <c r="K12" s="2"/>
      <c r="L12" s="103">
        <f t="shared" si="0"/>
        <v>3</v>
      </c>
      <c r="M12" s="1"/>
      <c r="N12" s="1"/>
      <c r="O12" s="1"/>
      <c r="P12" s="1"/>
      <c r="Q12" s="1"/>
      <c r="R12" s="1"/>
      <c r="S12" s="1"/>
      <c r="T12" s="1"/>
    </row>
    <row r="13" spans="1:20" ht="15">
      <c r="A13" s="48"/>
      <c r="B13" s="66">
        <v>22</v>
      </c>
      <c r="C13" s="108" t="s">
        <v>174</v>
      </c>
      <c r="D13" s="78" t="s">
        <v>11</v>
      </c>
      <c r="E13" s="78" t="s">
        <v>97</v>
      </c>
      <c r="F13" s="2" t="s">
        <v>302</v>
      </c>
      <c r="G13" s="2"/>
      <c r="H13" s="2" t="s">
        <v>302</v>
      </c>
      <c r="I13" s="2"/>
      <c r="J13" s="2"/>
      <c r="K13" s="2"/>
      <c r="L13" s="103">
        <f t="shared" si="0"/>
        <v>0</v>
      </c>
      <c r="M13" s="1"/>
      <c r="N13" s="1"/>
      <c r="O13" s="1"/>
      <c r="P13" s="1"/>
      <c r="Q13" s="1"/>
      <c r="R13" s="1"/>
      <c r="S13" s="1"/>
      <c r="T13" s="1"/>
    </row>
    <row r="14" spans="1:20" ht="15">
      <c r="A14" s="48"/>
      <c r="B14" s="66">
        <v>24</v>
      </c>
      <c r="C14" s="108" t="s">
        <v>77</v>
      </c>
      <c r="D14" s="78" t="s">
        <v>78</v>
      </c>
      <c r="E14" s="78" t="s">
        <v>176</v>
      </c>
      <c r="F14" s="2">
        <v>10</v>
      </c>
      <c r="G14" s="2"/>
      <c r="H14" s="38">
        <v>10</v>
      </c>
      <c r="I14" s="16"/>
      <c r="J14" s="38"/>
      <c r="K14" s="16"/>
      <c r="L14" s="103">
        <f t="shared" si="0"/>
        <v>20</v>
      </c>
      <c r="M14" s="1"/>
      <c r="N14" s="1"/>
      <c r="O14" s="1"/>
      <c r="P14" s="1"/>
      <c r="Q14" s="1"/>
      <c r="R14" s="1"/>
      <c r="S14" s="1"/>
      <c r="T14" s="1"/>
    </row>
    <row r="15" spans="1:20" ht="22.5">
      <c r="A15" s="48"/>
      <c r="B15" s="66">
        <v>44</v>
      </c>
      <c r="C15" s="108" t="s">
        <v>175</v>
      </c>
      <c r="D15" s="78" t="s">
        <v>159</v>
      </c>
      <c r="E15" s="78" t="s">
        <v>160</v>
      </c>
      <c r="F15" s="2" t="s">
        <v>302</v>
      </c>
      <c r="G15" s="2"/>
      <c r="H15" s="38">
        <v>3</v>
      </c>
      <c r="I15" s="16"/>
      <c r="J15" s="38"/>
      <c r="K15" s="16"/>
      <c r="L15" s="103">
        <f t="shared" si="0"/>
        <v>3</v>
      </c>
      <c r="M15" s="1"/>
      <c r="N15" s="1"/>
      <c r="O15" s="1"/>
      <c r="P15" s="1"/>
      <c r="Q15" s="1"/>
      <c r="R15" s="1"/>
      <c r="S15" s="1"/>
      <c r="T15" s="1"/>
    </row>
    <row r="16" spans="1:20" ht="25.5">
      <c r="A16" s="48"/>
      <c r="B16" s="66">
        <v>47</v>
      </c>
      <c r="C16" s="108" t="s">
        <v>297</v>
      </c>
      <c r="D16" s="78" t="s">
        <v>296</v>
      </c>
      <c r="E16" s="78" t="s">
        <v>21</v>
      </c>
      <c r="F16" s="2">
        <v>7</v>
      </c>
      <c r="G16" s="2"/>
      <c r="H16" s="38">
        <v>10</v>
      </c>
      <c r="I16" s="16"/>
      <c r="J16" s="38"/>
      <c r="K16" s="16"/>
      <c r="L16" s="103">
        <f t="shared" si="0"/>
        <v>17</v>
      </c>
      <c r="M16" s="1"/>
      <c r="N16" s="1"/>
      <c r="O16" s="1"/>
      <c r="P16" s="1"/>
      <c r="Q16" s="1"/>
      <c r="R16" s="1"/>
      <c r="S16" s="1"/>
      <c r="T16" s="1"/>
    </row>
    <row r="17" spans="1:20" ht="15">
      <c r="A17" s="48"/>
      <c r="B17" s="66">
        <v>51</v>
      </c>
      <c r="C17" s="108" t="s">
        <v>177</v>
      </c>
      <c r="D17" s="78" t="s">
        <v>11</v>
      </c>
      <c r="E17" s="78" t="s">
        <v>25</v>
      </c>
      <c r="F17" s="2">
        <v>2</v>
      </c>
      <c r="G17" s="2"/>
      <c r="H17" s="38">
        <v>1</v>
      </c>
      <c r="I17" s="16"/>
      <c r="J17" s="38"/>
      <c r="K17" s="16"/>
      <c r="L17" s="103">
        <f t="shared" si="0"/>
        <v>3</v>
      </c>
      <c r="M17" s="1"/>
      <c r="N17" s="1"/>
      <c r="O17" s="1"/>
      <c r="P17" s="1"/>
      <c r="Q17" s="1"/>
      <c r="R17" s="1"/>
      <c r="S17" s="1"/>
      <c r="T17" s="1"/>
    </row>
    <row r="18" spans="1:20" ht="22.5">
      <c r="A18" s="48"/>
      <c r="B18" s="66">
        <v>55</v>
      </c>
      <c r="C18" s="108" t="s">
        <v>178</v>
      </c>
      <c r="D18" s="78" t="s">
        <v>191</v>
      </c>
      <c r="E18" s="78" t="s">
        <v>179</v>
      </c>
      <c r="F18" s="2" t="s">
        <v>303</v>
      </c>
      <c r="G18" s="2"/>
      <c r="H18" s="38">
        <v>3</v>
      </c>
      <c r="I18" s="16"/>
      <c r="J18" s="38"/>
      <c r="K18" s="16"/>
      <c r="L18" s="103">
        <f t="shared" si="0"/>
        <v>3</v>
      </c>
      <c r="M18" s="1"/>
      <c r="N18" s="1"/>
      <c r="O18" s="1"/>
      <c r="P18" s="1"/>
      <c r="Q18" s="1"/>
      <c r="R18" s="1"/>
      <c r="S18" s="1"/>
      <c r="T18" s="1"/>
    </row>
    <row r="19" spans="1:20" ht="22.5">
      <c r="A19" s="48"/>
      <c r="B19" s="66">
        <v>60</v>
      </c>
      <c r="C19" s="108" t="s">
        <v>180</v>
      </c>
      <c r="D19" s="78" t="s">
        <v>181</v>
      </c>
      <c r="E19" s="78" t="s">
        <v>22</v>
      </c>
      <c r="F19" s="2">
        <v>5</v>
      </c>
      <c r="G19" s="2"/>
      <c r="H19" s="38">
        <v>10</v>
      </c>
      <c r="I19" s="16"/>
      <c r="J19" s="38"/>
      <c r="K19" s="16"/>
      <c r="L19" s="103">
        <f t="shared" si="0"/>
        <v>15</v>
      </c>
      <c r="M19" s="1"/>
      <c r="N19" s="1"/>
      <c r="O19" s="1"/>
      <c r="P19" s="1"/>
      <c r="Q19" s="1"/>
      <c r="R19" s="1"/>
      <c r="S19" s="1"/>
      <c r="T19" s="1"/>
    </row>
    <row r="20" spans="1:20" ht="22.5">
      <c r="A20" s="48"/>
      <c r="B20" s="66">
        <v>61</v>
      </c>
      <c r="C20" s="108" t="s">
        <v>182</v>
      </c>
      <c r="D20" s="78" t="s">
        <v>199</v>
      </c>
      <c r="E20" s="78" t="s">
        <v>183</v>
      </c>
      <c r="F20" s="2" t="s">
        <v>302</v>
      </c>
      <c r="G20" s="2"/>
      <c r="H20" s="38">
        <v>5</v>
      </c>
      <c r="I20" s="16"/>
      <c r="J20" s="38"/>
      <c r="K20" s="16"/>
      <c r="L20" s="103">
        <f t="shared" si="0"/>
        <v>5</v>
      </c>
      <c r="M20" s="1"/>
      <c r="N20" s="1"/>
      <c r="O20" s="1"/>
      <c r="P20" s="1"/>
      <c r="Q20" s="1"/>
      <c r="R20" s="1"/>
      <c r="S20" s="1"/>
      <c r="T20" s="1"/>
    </row>
    <row r="21" spans="1:20" ht="22.5">
      <c r="A21" s="48"/>
      <c r="B21" s="66">
        <v>64</v>
      </c>
      <c r="C21" s="108" t="s">
        <v>184</v>
      </c>
      <c r="D21" s="78" t="s">
        <v>185</v>
      </c>
      <c r="E21" s="78" t="s">
        <v>186</v>
      </c>
      <c r="F21" s="2">
        <v>2</v>
      </c>
      <c r="G21" s="2"/>
      <c r="H21" s="38">
        <v>1</v>
      </c>
      <c r="I21" s="16"/>
      <c r="J21" s="38"/>
      <c r="K21" s="16"/>
      <c r="L21" s="103">
        <f t="shared" si="0"/>
        <v>3</v>
      </c>
      <c r="M21" s="1"/>
      <c r="N21" s="1"/>
      <c r="O21" s="1"/>
      <c r="P21" s="1"/>
      <c r="Q21" s="1"/>
      <c r="R21" s="1"/>
      <c r="S21" s="1"/>
      <c r="T21" s="1"/>
    </row>
    <row r="22" spans="1:20" ht="15">
      <c r="A22" s="48"/>
      <c r="B22" s="66">
        <v>70</v>
      </c>
      <c r="C22" s="108" t="s">
        <v>187</v>
      </c>
      <c r="D22" s="78" t="s">
        <v>14</v>
      </c>
      <c r="E22" s="78" t="s">
        <v>22</v>
      </c>
      <c r="F22" s="2">
        <v>2</v>
      </c>
      <c r="G22" s="16"/>
      <c r="H22" s="38">
        <v>7</v>
      </c>
      <c r="I22" s="16"/>
      <c r="J22" s="38"/>
      <c r="K22" s="16"/>
      <c r="L22" s="103">
        <f t="shared" si="0"/>
        <v>9</v>
      </c>
      <c r="M22" s="1"/>
      <c r="N22" s="1"/>
      <c r="O22" s="1"/>
      <c r="P22" s="1"/>
      <c r="Q22" s="1"/>
      <c r="R22" s="1"/>
      <c r="S22" s="1"/>
      <c r="T22" s="1"/>
    </row>
    <row r="23" spans="1:20" ht="15">
      <c r="A23" s="48"/>
      <c r="B23" s="66">
        <v>71</v>
      </c>
      <c r="C23" s="108" t="s">
        <v>188</v>
      </c>
      <c r="D23" s="78" t="s">
        <v>11</v>
      </c>
      <c r="E23" s="78" t="s">
        <v>186</v>
      </c>
      <c r="F23" s="2">
        <v>5</v>
      </c>
      <c r="G23" s="16"/>
      <c r="H23" s="38">
        <v>2</v>
      </c>
      <c r="I23" s="16"/>
      <c r="J23" s="38"/>
      <c r="K23" s="16"/>
      <c r="L23" s="103">
        <f t="shared" si="0"/>
        <v>7</v>
      </c>
      <c r="M23" s="1"/>
      <c r="N23" s="1"/>
      <c r="O23" s="1"/>
      <c r="P23" s="1"/>
      <c r="Q23" s="1"/>
      <c r="R23" s="1"/>
      <c r="S23" s="1"/>
      <c r="T23" s="1"/>
    </row>
    <row r="24" spans="1:20" ht="15">
      <c r="A24" s="48"/>
      <c r="B24" s="66">
        <v>75</v>
      </c>
      <c r="C24" s="108" t="s">
        <v>189</v>
      </c>
      <c r="D24" s="78" t="s">
        <v>19</v>
      </c>
      <c r="E24" s="78" t="s">
        <v>190</v>
      </c>
      <c r="F24" s="2">
        <v>10</v>
      </c>
      <c r="G24" s="16"/>
      <c r="H24" s="38" t="s">
        <v>303</v>
      </c>
      <c r="I24" s="16"/>
      <c r="J24" s="38"/>
      <c r="K24" s="16"/>
      <c r="L24" s="103">
        <f t="shared" si="0"/>
        <v>10</v>
      </c>
      <c r="M24" s="1"/>
      <c r="N24" s="1"/>
      <c r="O24" s="1"/>
      <c r="P24" s="1"/>
      <c r="Q24" s="1"/>
      <c r="R24" s="1"/>
      <c r="S24" s="1"/>
      <c r="T24" s="1"/>
    </row>
    <row r="25" spans="1:20" ht="15">
      <c r="A25" s="48"/>
      <c r="B25" s="66">
        <v>80</v>
      </c>
      <c r="C25" s="108" t="s">
        <v>64</v>
      </c>
      <c r="D25" s="78" t="s">
        <v>11</v>
      </c>
      <c r="E25" s="78" t="s">
        <v>65</v>
      </c>
      <c r="F25" s="2">
        <v>3</v>
      </c>
      <c r="G25" s="16"/>
      <c r="H25" s="38">
        <v>3</v>
      </c>
      <c r="I25" s="16"/>
      <c r="J25" s="38"/>
      <c r="K25" s="16"/>
      <c r="L25" s="103">
        <f t="shared" si="0"/>
        <v>6</v>
      </c>
      <c r="M25" s="38"/>
      <c r="N25" s="38"/>
      <c r="O25" s="38"/>
      <c r="P25" s="38"/>
      <c r="Q25" s="38"/>
      <c r="R25" s="38"/>
      <c r="S25" s="38"/>
      <c r="T25" s="16"/>
    </row>
    <row r="26" spans="1:20" ht="22.5">
      <c r="A26" s="48"/>
      <c r="B26" s="66">
        <v>82</v>
      </c>
      <c r="C26" s="108" t="s">
        <v>192</v>
      </c>
      <c r="D26" s="78" t="s">
        <v>193</v>
      </c>
      <c r="E26" s="78" t="s">
        <v>68</v>
      </c>
      <c r="F26" s="2">
        <v>7</v>
      </c>
      <c r="G26" s="16"/>
      <c r="H26" s="38" t="s">
        <v>302</v>
      </c>
      <c r="I26" s="16"/>
      <c r="J26" s="38"/>
      <c r="K26" s="16"/>
      <c r="L26" s="103">
        <f t="shared" si="0"/>
        <v>7</v>
      </c>
      <c r="M26" s="38"/>
      <c r="N26" s="38"/>
      <c r="O26" s="38"/>
      <c r="P26" s="38"/>
      <c r="Q26" s="38"/>
      <c r="R26" s="38"/>
      <c r="S26" s="38"/>
      <c r="T26" s="16"/>
    </row>
    <row r="27" spans="1:20" ht="22.5">
      <c r="A27" s="48"/>
      <c r="B27" s="66">
        <v>83</v>
      </c>
      <c r="C27" s="108" t="s">
        <v>66</v>
      </c>
      <c r="D27" s="78" t="s">
        <v>104</v>
      </c>
      <c r="E27" s="78" t="s">
        <v>194</v>
      </c>
      <c r="F27" s="2">
        <v>10</v>
      </c>
      <c r="G27" s="16"/>
      <c r="H27" s="2">
        <v>7</v>
      </c>
      <c r="I27" s="2"/>
      <c r="J27" s="2"/>
      <c r="K27" s="2"/>
      <c r="L27" s="103">
        <f t="shared" si="0"/>
        <v>17</v>
      </c>
      <c r="M27" s="38"/>
      <c r="N27" s="38"/>
      <c r="O27" s="38"/>
      <c r="P27" s="38"/>
      <c r="Q27" s="38"/>
      <c r="R27" s="38"/>
      <c r="S27" s="38"/>
      <c r="T27" s="16"/>
    </row>
    <row r="28" spans="1:20" ht="22.5">
      <c r="A28" s="48"/>
      <c r="B28" s="66">
        <v>85</v>
      </c>
      <c r="C28" s="108" t="s">
        <v>73</v>
      </c>
      <c r="D28" s="78" t="s">
        <v>16</v>
      </c>
      <c r="E28" s="78" t="s">
        <v>195</v>
      </c>
      <c r="F28" s="2">
        <v>7</v>
      </c>
      <c r="G28" s="16"/>
      <c r="H28" s="38">
        <v>7</v>
      </c>
      <c r="I28" s="16"/>
      <c r="J28" s="38"/>
      <c r="K28" s="16"/>
      <c r="L28" s="103">
        <f t="shared" si="0"/>
        <v>14</v>
      </c>
      <c r="M28" s="38"/>
      <c r="N28" s="38"/>
      <c r="O28" s="38"/>
      <c r="P28" s="38"/>
      <c r="Q28" s="38"/>
      <c r="R28" s="38"/>
      <c r="S28" s="38"/>
      <c r="T28" s="16"/>
    </row>
    <row r="29" spans="1:20" ht="15">
      <c r="A29" s="48"/>
      <c r="B29" s="66">
        <v>89</v>
      </c>
      <c r="C29" s="108" t="s">
        <v>69</v>
      </c>
      <c r="D29" s="78" t="s">
        <v>28</v>
      </c>
      <c r="E29" s="78" t="s">
        <v>75</v>
      </c>
      <c r="F29" s="2">
        <v>10</v>
      </c>
      <c r="G29" s="16"/>
      <c r="H29" s="2">
        <v>10</v>
      </c>
      <c r="I29" s="2"/>
      <c r="J29" s="2"/>
      <c r="K29" s="2"/>
      <c r="L29" s="103">
        <f t="shared" si="0"/>
        <v>20</v>
      </c>
      <c r="M29" s="38"/>
      <c r="N29" s="38"/>
      <c r="O29" s="38"/>
      <c r="P29" s="38"/>
      <c r="Q29" s="38"/>
      <c r="R29" s="38"/>
      <c r="S29" s="38"/>
      <c r="T29" s="16"/>
    </row>
    <row r="30" spans="1:20" ht="22.5">
      <c r="A30" s="48"/>
      <c r="B30" s="66">
        <v>92</v>
      </c>
      <c r="C30" s="108" t="s">
        <v>70</v>
      </c>
      <c r="D30" s="78" t="s">
        <v>99</v>
      </c>
      <c r="E30" s="78" t="s">
        <v>68</v>
      </c>
      <c r="F30" s="2">
        <v>7</v>
      </c>
      <c r="G30" s="16"/>
      <c r="H30" s="38">
        <v>3</v>
      </c>
      <c r="I30" s="16"/>
      <c r="J30" s="38"/>
      <c r="K30" s="16"/>
      <c r="L30" s="103">
        <f t="shared" si="0"/>
        <v>10</v>
      </c>
      <c r="M30" s="38"/>
      <c r="N30" s="38"/>
      <c r="O30" s="38"/>
      <c r="P30" s="38"/>
      <c r="Q30" s="38"/>
      <c r="R30" s="38"/>
      <c r="S30" s="38"/>
      <c r="T30" s="16"/>
    </row>
    <row r="31" spans="1:20" ht="22.5">
      <c r="A31" s="48"/>
      <c r="B31" s="66">
        <v>94</v>
      </c>
      <c r="C31" s="108" t="s">
        <v>71</v>
      </c>
      <c r="D31" s="78" t="s">
        <v>196</v>
      </c>
      <c r="E31" s="78" t="s">
        <v>197</v>
      </c>
      <c r="F31" s="2">
        <v>7</v>
      </c>
      <c r="G31" s="16"/>
      <c r="H31" s="2">
        <v>7</v>
      </c>
      <c r="I31" s="2"/>
      <c r="J31" s="2"/>
      <c r="K31" s="2"/>
      <c r="L31" s="103">
        <f t="shared" si="0"/>
        <v>14</v>
      </c>
      <c r="M31" s="38"/>
      <c r="N31" s="38"/>
      <c r="O31" s="38"/>
      <c r="P31" s="38"/>
      <c r="Q31" s="38"/>
      <c r="R31" s="38"/>
      <c r="S31" s="38"/>
      <c r="T31" s="16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 
19-20 sept 2015&amp;R&amp;"Arial,Fet"&amp;14Högstabanan 
Haninge</oddHeader>
    <oddFooter>&amp;L&amp;8&amp;T  &amp;D&amp;CHYLAST AB&amp;R&amp;8www.tavlingsconsult.ocm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21"/>
  <sheetViews>
    <sheetView zoomScale="110" zoomScaleNormal="110" zoomScalePageLayoutView="0" workbookViewId="0" topLeftCell="A1">
      <selection activeCell="H16" sqref="H16"/>
    </sheetView>
  </sheetViews>
  <sheetFormatPr defaultColWidth="9.140625" defaultRowHeight="12.75"/>
  <cols>
    <col min="1" max="1" width="3.140625" style="10" customWidth="1"/>
    <col min="2" max="2" width="5.140625" style="10" bestFit="1" customWidth="1"/>
    <col min="3" max="3" width="20.57421875" style="10" customWidth="1"/>
    <col min="4" max="4" width="25.8515625" style="81" customWidth="1"/>
    <col min="5" max="5" width="15.7109375" style="81" bestFit="1" customWidth="1"/>
    <col min="6" max="6" width="5.140625" style="0" customWidth="1"/>
    <col min="7" max="7" width="3.57421875" style="0" customWidth="1"/>
    <col min="8" max="8" width="4.8515625" style="0" customWidth="1"/>
    <col min="9" max="9" width="4.140625" style="0" customWidth="1"/>
    <col min="10" max="10" width="4.8515625" style="0" customWidth="1"/>
    <col min="11" max="11" width="4.00390625" style="0" customWidth="1"/>
    <col min="12" max="12" width="5.421875" style="12" customWidth="1"/>
    <col min="13" max="14" width="4.8515625" style="0" customWidth="1"/>
    <col min="15" max="16" width="5.00390625" style="0" customWidth="1"/>
    <col min="17" max="17" width="4.8515625" style="0" customWidth="1"/>
    <col min="18" max="18" width="4.140625" style="8" bestFit="1" customWidth="1"/>
  </cols>
  <sheetData>
    <row r="1" spans="1:18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104"/>
    </row>
    <row r="2" spans="1:18" ht="15">
      <c r="A2" s="92" t="s">
        <v>7</v>
      </c>
      <c r="B2" s="91">
        <f>COUNTIF(B4:B21,"&gt; 0")</f>
        <v>18</v>
      </c>
      <c r="C2" s="90" t="s">
        <v>18</v>
      </c>
      <c r="D2" s="90" t="s">
        <v>4</v>
      </c>
      <c r="E2" s="76"/>
      <c r="F2" s="76"/>
      <c r="G2" s="76"/>
      <c r="H2" s="76"/>
      <c r="I2" s="76"/>
      <c r="J2" s="76"/>
      <c r="K2" s="76"/>
      <c r="L2" s="103"/>
      <c r="M2" s="76" t="s">
        <v>34</v>
      </c>
      <c r="N2" s="76" t="s">
        <v>6</v>
      </c>
      <c r="O2" s="76" t="s">
        <v>35</v>
      </c>
      <c r="P2" s="76" t="s">
        <v>6</v>
      </c>
      <c r="Q2" s="76" t="s">
        <v>30</v>
      </c>
      <c r="R2" s="105" t="s">
        <v>6</v>
      </c>
    </row>
    <row r="3" spans="1:18" s="8" customFormat="1" ht="14.25" customHeight="1">
      <c r="A3" s="21"/>
      <c r="B3" s="102"/>
      <c r="C3" s="13"/>
      <c r="D3" s="13"/>
      <c r="E3" s="7"/>
      <c r="F3" s="5"/>
      <c r="G3" s="5"/>
      <c r="H3" s="5"/>
      <c r="I3" s="5"/>
      <c r="J3" s="5"/>
      <c r="K3" s="5"/>
      <c r="L3" s="11"/>
      <c r="M3" s="5"/>
      <c r="N3" s="5"/>
      <c r="O3" s="5"/>
      <c r="P3" s="5"/>
      <c r="Q3" s="5"/>
      <c r="R3" s="23"/>
    </row>
    <row r="4" spans="1:18" s="8" customFormat="1" ht="15">
      <c r="A4" s="20"/>
      <c r="B4" s="66">
        <v>102</v>
      </c>
      <c r="C4" s="108" t="s">
        <v>36</v>
      </c>
      <c r="D4" s="78" t="s">
        <v>37</v>
      </c>
      <c r="E4" s="78" t="s">
        <v>105</v>
      </c>
      <c r="F4" s="2">
        <v>10</v>
      </c>
      <c r="G4" s="29"/>
      <c r="H4" s="2">
        <v>10</v>
      </c>
      <c r="I4" s="29"/>
      <c r="J4" s="2"/>
      <c r="K4" s="29"/>
      <c r="L4" s="103">
        <f>SUM(F4,H4,J4)</f>
        <v>20</v>
      </c>
      <c r="M4" s="24"/>
      <c r="N4" s="24"/>
      <c r="O4" s="24"/>
      <c r="P4" s="24"/>
      <c r="Q4" s="24"/>
      <c r="R4" s="25"/>
    </row>
    <row r="5" spans="1:18" s="8" customFormat="1" ht="15">
      <c r="A5" s="20"/>
      <c r="B5" s="66">
        <v>103</v>
      </c>
      <c r="C5" s="108" t="s">
        <v>200</v>
      </c>
      <c r="D5" s="78" t="s">
        <v>19</v>
      </c>
      <c r="E5" s="78" t="s">
        <v>201</v>
      </c>
      <c r="F5" s="2">
        <v>5</v>
      </c>
      <c r="G5" s="29"/>
      <c r="H5" s="2">
        <v>5</v>
      </c>
      <c r="I5" s="29"/>
      <c r="J5" s="2"/>
      <c r="K5" s="29"/>
      <c r="L5" s="103">
        <f aca="true" t="shared" si="0" ref="L5:L21">SUM(F5,H5,J5)</f>
        <v>10</v>
      </c>
      <c r="M5" s="24"/>
      <c r="N5" s="24"/>
      <c r="O5" s="24"/>
      <c r="P5" s="24"/>
      <c r="Q5" s="24"/>
      <c r="R5" s="25"/>
    </row>
    <row r="6" spans="1:18" ht="15">
      <c r="A6" s="20"/>
      <c r="B6" s="66">
        <v>104</v>
      </c>
      <c r="C6" s="108" t="s">
        <v>81</v>
      </c>
      <c r="D6" s="78" t="s">
        <v>13</v>
      </c>
      <c r="E6" s="78" t="s">
        <v>202</v>
      </c>
      <c r="F6" s="2" t="s">
        <v>302</v>
      </c>
      <c r="G6" s="2"/>
      <c r="H6" s="2">
        <v>7</v>
      </c>
      <c r="I6" s="2"/>
      <c r="J6" s="2"/>
      <c r="K6" s="2"/>
      <c r="L6" s="103">
        <f t="shared" si="0"/>
        <v>7</v>
      </c>
      <c r="M6" s="26"/>
      <c r="N6" s="26"/>
      <c r="O6" s="26"/>
      <c r="P6" s="26"/>
      <c r="Q6" s="26"/>
      <c r="R6" s="27"/>
    </row>
    <row r="7" spans="1:18" ht="15">
      <c r="A7" s="20"/>
      <c r="B7" s="66">
        <v>105</v>
      </c>
      <c r="C7" s="108" t="s">
        <v>82</v>
      </c>
      <c r="D7" s="78" t="s">
        <v>83</v>
      </c>
      <c r="E7" s="78" t="s">
        <v>90</v>
      </c>
      <c r="F7" s="2">
        <v>3</v>
      </c>
      <c r="G7" s="29"/>
      <c r="H7" s="43">
        <v>3</v>
      </c>
      <c r="I7" s="29"/>
      <c r="J7" s="29"/>
      <c r="K7" s="29"/>
      <c r="L7" s="103">
        <f t="shared" si="0"/>
        <v>6</v>
      </c>
      <c r="M7" s="26"/>
      <c r="N7" s="26"/>
      <c r="O7" s="26"/>
      <c r="P7" s="26"/>
      <c r="Q7" s="26"/>
      <c r="R7" s="27"/>
    </row>
    <row r="8" spans="1:18" ht="24" customHeight="1">
      <c r="A8" s="20"/>
      <c r="B8" s="66">
        <v>121</v>
      </c>
      <c r="C8" s="108" t="s">
        <v>38</v>
      </c>
      <c r="D8" s="78" t="s">
        <v>203</v>
      </c>
      <c r="E8" s="78" t="s">
        <v>224</v>
      </c>
      <c r="F8" s="29">
        <v>7</v>
      </c>
      <c r="G8" s="29"/>
      <c r="H8" s="29">
        <v>10</v>
      </c>
      <c r="I8" s="29"/>
      <c r="J8" s="29"/>
      <c r="K8" s="29"/>
      <c r="L8" s="103">
        <f t="shared" si="0"/>
        <v>17</v>
      </c>
      <c r="M8" s="24"/>
      <c r="N8" s="24"/>
      <c r="O8" s="24"/>
      <c r="P8" s="24"/>
      <c r="Q8" s="24"/>
      <c r="R8" s="25"/>
    </row>
    <row r="9" spans="1:18" ht="22.5">
      <c r="A9" s="20"/>
      <c r="B9" s="66">
        <v>123</v>
      </c>
      <c r="C9" s="108" t="s">
        <v>67</v>
      </c>
      <c r="D9" s="78" t="s">
        <v>107</v>
      </c>
      <c r="E9" s="78" t="s">
        <v>103</v>
      </c>
      <c r="F9" s="29">
        <v>5</v>
      </c>
      <c r="G9" s="29"/>
      <c r="H9" s="29">
        <v>7</v>
      </c>
      <c r="I9" s="29"/>
      <c r="J9" s="29"/>
      <c r="K9" s="29"/>
      <c r="L9" s="103">
        <f t="shared" si="0"/>
        <v>12</v>
      </c>
      <c r="M9" s="28"/>
      <c r="N9" s="28"/>
      <c r="O9" s="26"/>
      <c r="P9" s="26"/>
      <c r="Q9" s="26"/>
      <c r="R9" s="25"/>
    </row>
    <row r="10" spans="1:18" ht="15">
      <c r="A10" s="20"/>
      <c r="B10" s="66">
        <v>124</v>
      </c>
      <c r="C10" s="108" t="s">
        <v>205</v>
      </c>
      <c r="D10" s="78" t="s">
        <v>206</v>
      </c>
      <c r="E10" s="78" t="s">
        <v>207</v>
      </c>
      <c r="F10" s="2">
        <v>5</v>
      </c>
      <c r="G10" s="2"/>
      <c r="H10" s="2">
        <v>7</v>
      </c>
      <c r="I10" s="2"/>
      <c r="J10" s="2"/>
      <c r="K10" s="2"/>
      <c r="L10" s="103">
        <f t="shared" si="0"/>
        <v>12</v>
      </c>
      <c r="M10" s="28"/>
      <c r="N10" s="28"/>
      <c r="O10" s="26"/>
      <c r="P10" s="26"/>
      <c r="Q10" s="26"/>
      <c r="R10" s="25"/>
    </row>
    <row r="11" spans="1:18" ht="15">
      <c r="A11" s="20"/>
      <c r="B11" s="66">
        <v>129</v>
      </c>
      <c r="C11" s="108" t="s">
        <v>208</v>
      </c>
      <c r="D11" s="78" t="s">
        <v>223</v>
      </c>
      <c r="E11" s="78" t="s">
        <v>165</v>
      </c>
      <c r="F11" s="2">
        <v>2</v>
      </c>
      <c r="G11" s="2"/>
      <c r="H11" s="2">
        <v>5</v>
      </c>
      <c r="I11" s="2"/>
      <c r="J11" s="2"/>
      <c r="K11" s="2"/>
      <c r="L11" s="103">
        <f t="shared" si="0"/>
        <v>7</v>
      </c>
      <c r="M11" s="28"/>
      <c r="N11" s="28"/>
      <c r="O11" s="26"/>
      <c r="P11" s="26"/>
      <c r="Q11" s="26"/>
      <c r="R11" s="25"/>
    </row>
    <row r="12" spans="1:18" ht="22.5">
      <c r="A12" s="20"/>
      <c r="B12" s="66">
        <v>137</v>
      </c>
      <c r="C12" s="108" t="s">
        <v>222</v>
      </c>
      <c r="D12" s="78" t="s">
        <v>209</v>
      </c>
      <c r="E12" s="78" t="s">
        <v>221</v>
      </c>
      <c r="F12" s="2">
        <v>10</v>
      </c>
      <c r="G12" s="2"/>
      <c r="H12" s="2">
        <v>10</v>
      </c>
      <c r="I12" s="2"/>
      <c r="J12" s="2"/>
      <c r="K12" s="2"/>
      <c r="L12" s="103">
        <f t="shared" si="0"/>
        <v>20</v>
      </c>
      <c r="M12" s="28"/>
      <c r="N12" s="28"/>
      <c r="O12" s="26"/>
      <c r="P12" s="26"/>
      <c r="Q12" s="26"/>
      <c r="R12" s="25"/>
    </row>
    <row r="13" spans="1:18" ht="15">
      <c r="A13" s="20"/>
      <c r="B13" s="66">
        <v>139</v>
      </c>
      <c r="C13" s="108" t="s">
        <v>210</v>
      </c>
      <c r="D13" s="78" t="s">
        <v>19</v>
      </c>
      <c r="E13" s="78" t="s">
        <v>211</v>
      </c>
      <c r="F13" s="2" t="s">
        <v>302</v>
      </c>
      <c r="G13" s="2"/>
      <c r="H13" s="2" t="s">
        <v>304</v>
      </c>
      <c r="I13" s="2"/>
      <c r="J13" s="2"/>
      <c r="K13" s="2"/>
      <c r="L13" s="103">
        <f t="shared" si="0"/>
        <v>0</v>
      </c>
      <c r="M13" s="28"/>
      <c r="N13" s="28"/>
      <c r="O13" s="26"/>
      <c r="P13" s="26"/>
      <c r="Q13" s="26"/>
      <c r="R13" s="25"/>
    </row>
    <row r="14" spans="1:18" ht="22.5">
      <c r="A14" s="20"/>
      <c r="B14" s="66">
        <v>150</v>
      </c>
      <c r="C14" s="108" t="s">
        <v>212</v>
      </c>
      <c r="D14" s="78" t="s">
        <v>213</v>
      </c>
      <c r="E14" s="78" t="s">
        <v>214</v>
      </c>
      <c r="F14" s="29">
        <v>7</v>
      </c>
      <c r="G14" s="29"/>
      <c r="H14" s="29">
        <v>5</v>
      </c>
      <c r="I14" s="29"/>
      <c r="J14" s="30"/>
      <c r="K14" s="29"/>
      <c r="L14" s="103">
        <f t="shared" si="0"/>
        <v>12</v>
      </c>
      <c r="M14" s="24"/>
      <c r="N14" s="24"/>
      <c r="O14" s="24"/>
      <c r="P14" s="24"/>
      <c r="Q14" s="24"/>
      <c r="R14" s="27"/>
    </row>
    <row r="15" spans="1:18" ht="15">
      <c r="A15" s="20"/>
      <c r="B15" s="66">
        <v>151</v>
      </c>
      <c r="C15" s="108" t="s">
        <v>215</v>
      </c>
      <c r="D15" s="78" t="s">
        <v>11</v>
      </c>
      <c r="E15" s="78" t="s">
        <v>90</v>
      </c>
      <c r="F15" s="29">
        <v>10</v>
      </c>
      <c r="G15" s="2"/>
      <c r="H15" s="2">
        <v>3</v>
      </c>
      <c r="I15" s="2"/>
      <c r="J15" s="2"/>
      <c r="K15" s="2"/>
      <c r="L15" s="103">
        <f t="shared" si="0"/>
        <v>13</v>
      </c>
      <c r="M15" s="24"/>
      <c r="N15" s="24"/>
      <c r="O15" s="24"/>
      <c r="P15" s="24"/>
      <c r="Q15" s="24"/>
      <c r="R15" s="25"/>
    </row>
    <row r="16" spans="1:18" ht="22.5">
      <c r="A16" s="20"/>
      <c r="B16" s="66">
        <v>154</v>
      </c>
      <c r="C16" s="108" t="s">
        <v>84</v>
      </c>
      <c r="D16" s="78" t="s">
        <v>204</v>
      </c>
      <c r="E16" s="78" t="s">
        <v>22</v>
      </c>
      <c r="F16" s="29">
        <v>7</v>
      </c>
      <c r="G16" s="29"/>
      <c r="H16" s="29">
        <v>2</v>
      </c>
      <c r="I16" s="29"/>
      <c r="J16" s="29"/>
      <c r="K16" s="29"/>
      <c r="L16" s="103">
        <f t="shared" si="0"/>
        <v>9</v>
      </c>
      <c r="M16" s="24"/>
      <c r="N16" s="24"/>
      <c r="O16" s="24"/>
      <c r="P16" s="24"/>
      <c r="Q16" s="24"/>
      <c r="R16" s="25"/>
    </row>
    <row r="17" spans="1:18" ht="15">
      <c r="A17" s="20"/>
      <c r="B17" s="66">
        <v>155</v>
      </c>
      <c r="C17" s="108" t="s">
        <v>216</v>
      </c>
      <c r="D17" s="78" t="s">
        <v>28</v>
      </c>
      <c r="E17" s="78" t="s">
        <v>217</v>
      </c>
      <c r="F17" s="2">
        <v>3</v>
      </c>
      <c r="G17" s="2"/>
      <c r="H17" s="2">
        <v>2</v>
      </c>
      <c r="I17" s="2"/>
      <c r="J17" s="2"/>
      <c r="K17" s="2"/>
      <c r="L17" s="103">
        <f t="shared" si="0"/>
        <v>5</v>
      </c>
      <c r="M17" s="24"/>
      <c r="N17" s="24"/>
      <c r="O17" s="24"/>
      <c r="P17" s="24"/>
      <c r="Q17" s="24"/>
      <c r="R17" s="25"/>
    </row>
    <row r="18" spans="1:18" ht="15">
      <c r="A18" s="20"/>
      <c r="B18" s="66">
        <v>170</v>
      </c>
      <c r="C18" s="108" t="s">
        <v>63</v>
      </c>
      <c r="D18" s="78" t="s">
        <v>14</v>
      </c>
      <c r="E18" s="78" t="s">
        <v>90</v>
      </c>
      <c r="F18" s="2">
        <v>7</v>
      </c>
      <c r="G18" s="2"/>
      <c r="H18" s="2">
        <v>5</v>
      </c>
      <c r="I18" s="2"/>
      <c r="J18" s="2"/>
      <c r="K18" s="2"/>
      <c r="L18" s="103">
        <f t="shared" si="0"/>
        <v>12</v>
      </c>
      <c r="M18" s="24"/>
      <c r="N18" s="24"/>
      <c r="O18" s="24"/>
      <c r="P18" s="24"/>
      <c r="Q18" s="24"/>
      <c r="R18" s="25"/>
    </row>
    <row r="19" spans="1:18" ht="22.5">
      <c r="A19" s="20"/>
      <c r="B19" s="66">
        <v>180</v>
      </c>
      <c r="C19" s="108" t="s">
        <v>43</v>
      </c>
      <c r="D19" s="78" t="s">
        <v>218</v>
      </c>
      <c r="E19" s="78" t="s">
        <v>219</v>
      </c>
      <c r="F19" s="2">
        <v>10</v>
      </c>
      <c r="G19" s="29"/>
      <c r="H19" s="29">
        <v>10</v>
      </c>
      <c r="I19" s="29"/>
      <c r="J19" s="29"/>
      <c r="K19" s="29"/>
      <c r="L19" s="103">
        <f t="shared" si="0"/>
        <v>20</v>
      </c>
      <c r="M19" s="26"/>
      <c r="N19" s="26"/>
      <c r="O19" s="26"/>
      <c r="P19" s="26"/>
      <c r="Q19" s="26"/>
      <c r="R19" s="27"/>
    </row>
    <row r="20" spans="1:18" ht="22.5">
      <c r="A20" s="20"/>
      <c r="B20" s="66">
        <v>188</v>
      </c>
      <c r="C20" s="108" t="s">
        <v>79</v>
      </c>
      <c r="D20" s="78" t="s">
        <v>108</v>
      </c>
      <c r="E20" s="78" t="s">
        <v>80</v>
      </c>
      <c r="F20" s="29">
        <v>3</v>
      </c>
      <c r="G20" s="29"/>
      <c r="H20" s="29">
        <v>7</v>
      </c>
      <c r="I20" s="29"/>
      <c r="J20" s="29"/>
      <c r="K20" s="29"/>
      <c r="L20" s="103">
        <f t="shared" si="0"/>
        <v>10</v>
      </c>
      <c r="M20" s="24"/>
      <c r="N20" s="24"/>
      <c r="O20" s="24"/>
      <c r="P20" s="24"/>
      <c r="Q20" s="24"/>
      <c r="R20" s="25"/>
    </row>
    <row r="21" spans="1:18" s="8" customFormat="1" ht="15">
      <c r="A21" s="48"/>
      <c r="B21" s="66">
        <v>199</v>
      </c>
      <c r="C21" s="108" t="s">
        <v>220</v>
      </c>
      <c r="D21" s="78" t="s">
        <v>223</v>
      </c>
      <c r="E21" s="78" t="s">
        <v>165</v>
      </c>
      <c r="F21" s="29" t="s">
        <v>303</v>
      </c>
      <c r="G21" s="29"/>
      <c r="H21" s="29">
        <v>3</v>
      </c>
      <c r="I21" s="29"/>
      <c r="J21" s="29"/>
      <c r="K21" s="29"/>
      <c r="L21" s="103">
        <f t="shared" si="0"/>
        <v>3</v>
      </c>
      <c r="M21" s="24"/>
      <c r="N21" s="24"/>
      <c r="O21" s="24"/>
      <c r="P21" s="24"/>
      <c r="Q21" s="24"/>
      <c r="R21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JSM
19-20 sept&amp;R&amp;"Arial,Fet"&amp;14Högstabanan 
Haninge</oddHeader>
    <oddFooter>&amp;L&amp;8&amp;T  &amp;D&amp;CHYLAST AB&amp;R&amp;8www.tavlingsconsult.com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S57"/>
  <sheetViews>
    <sheetView zoomScale="115" zoomScaleNormal="115" zoomScalePageLayoutView="0" workbookViewId="0" topLeftCell="A5">
      <selection activeCell="H5" sqref="H5"/>
    </sheetView>
  </sheetViews>
  <sheetFormatPr defaultColWidth="9.140625" defaultRowHeight="12.75"/>
  <cols>
    <col min="1" max="1" width="3.7109375" style="10" customWidth="1"/>
    <col min="2" max="2" width="5.00390625" style="10" customWidth="1"/>
    <col min="3" max="3" width="23.140625" style="14" customWidth="1"/>
    <col min="4" max="4" width="25.00390625" style="81" customWidth="1"/>
    <col min="5" max="5" width="16.28125" style="81" customWidth="1"/>
    <col min="6" max="6" width="4.421875" style="40" customWidth="1"/>
    <col min="7" max="7" width="4.140625" style="50" bestFit="1" customWidth="1"/>
    <col min="8" max="8" width="4.140625" style="40" customWidth="1"/>
    <col min="9" max="9" width="4.140625" style="10" bestFit="1" customWidth="1"/>
    <col min="10" max="10" width="3.7109375" style="40" customWidth="1"/>
    <col min="11" max="11" width="4.140625" style="10" bestFit="1" customWidth="1"/>
    <col min="12" max="12" width="4.00390625" style="10" bestFit="1" customWidth="1"/>
    <col min="13" max="13" width="4.7109375" style="0" customWidth="1"/>
    <col min="14" max="14" width="3.8515625" style="0" bestFit="1" customWidth="1"/>
    <col min="15" max="15" width="5.140625" style="0" customWidth="1"/>
    <col min="16" max="16" width="2.7109375" style="0" bestFit="1" customWidth="1"/>
    <col min="17" max="17" width="4.28125" style="40" customWidth="1"/>
    <col min="18" max="18" width="3.8515625" style="50" bestFit="1" customWidth="1"/>
    <col min="19" max="19" width="3.8515625" style="8" bestFit="1" customWidth="1"/>
  </cols>
  <sheetData>
    <row r="1" spans="1:19" ht="12.75">
      <c r="A1" s="68" t="s">
        <v>2</v>
      </c>
      <c r="B1" s="82" t="s">
        <v>3</v>
      </c>
      <c r="C1" s="70" t="s">
        <v>0</v>
      </c>
      <c r="D1" s="71" t="s">
        <v>5</v>
      </c>
      <c r="E1" s="69" t="s">
        <v>1</v>
      </c>
      <c r="F1" s="69" t="s">
        <v>8</v>
      </c>
      <c r="G1" s="69"/>
      <c r="H1" s="69" t="s">
        <v>9</v>
      </c>
      <c r="I1" s="69"/>
      <c r="J1" s="69" t="s">
        <v>10</v>
      </c>
      <c r="K1" s="69"/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73"/>
      <c r="S1" s="3"/>
    </row>
    <row r="2" spans="1:19" ht="12.75">
      <c r="A2" s="74" t="s">
        <v>7</v>
      </c>
      <c r="B2" s="87">
        <f>COUNTIF(B4:B27,"&gt; 0")</f>
        <v>24</v>
      </c>
      <c r="C2" s="75" t="s">
        <v>23</v>
      </c>
      <c r="D2" s="75" t="s">
        <v>4</v>
      </c>
      <c r="E2" s="76"/>
      <c r="F2" s="76"/>
      <c r="G2" s="76" t="s">
        <v>110</v>
      </c>
      <c r="H2" s="76"/>
      <c r="I2" s="76" t="s">
        <v>110</v>
      </c>
      <c r="J2" s="76"/>
      <c r="K2" s="76" t="s">
        <v>110</v>
      </c>
      <c r="L2" s="83"/>
      <c r="M2" s="76" t="s">
        <v>34</v>
      </c>
      <c r="N2" s="76" t="s">
        <v>110</v>
      </c>
      <c r="O2" s="76" t="s">
        <v>35</v>
      </c>
      <c r="P2" s="76" t="s">
        <v>110</v>
      </c>
      <c r="Q2" s="76" t="s">
        <v>30</v>
      </c>
      <c r="R2" s="77" t="s">
        <v>110</v>
      </c>
      <c r="S2" s="3"/>
    </row>
    <row r="3" spans="1:19" s="8" customFormat="1" ht="12.75">
      <c r="A3" s="22"/>
      <c r="B3" s="88"/>
      <c r="C3" s="4"/>
      <c r="D3" s="13"/>
      <c r="E3" s="7"/>
      <c r="F3" s="5"/>
      <c r="G3" s="7"/>
      <c r="H3" s="5"/>
      <c r="I3" s="7"/>
      <c r="J3" s="5"/>
      <c r="K3" s="7"/>
      <c r="L3" s="84"/>
      <c r="M3" s="5"/>
      <c r="N3" s="5"/>
      <c r="O3" s="5"/>
      <c r="P3" s="5"/>
      <c r="Q3" s="37"/>
      <c r="R3" s="15"/>
      <c r="S3" s="3"/>
    </row>
    <row r="4" spans="1:19" ht="22.5">
      <c r="A4" s="20"/>
      <c r="B4" s="66">
        <v>201</v>
      </c>
      <c r="C4" s="108" t="s">
        <v>44</v>
      </c>
      <c r="D4" s="78" t="s">
        <v>109</v>
      </c>
      <c r="E4" s="78" t="s">
        <v>45</v>
      </c>
      <c r="F4" s="38">
        <v>10</v>
      </c>
      <c r="G4" s="29"/>
      <c r="H4" s="38">
        <v>10</v>
      </c>
      <c r="I4" s="19"/>
      <c r="J4" s="38"/>
      <c r="K4" s="19"/>
      <c r="L4" s="83">
        <f aca="true" t="shared" si="0" ref="L4:L27">SUM(F4,H4,J4)</f>
        <v>20</v>
      </c>
      <c r="M4" s="1"/>
      <c r="N4" s="1"/>
      <c r="O4" s="1"/>
      <c r="P4" s="1"/>
      <c r="Q4" s="37"/>
      <c r="R4" s="15"/>
      <c r="S4" s="1"/>
    </row>
    <row r="5" spans="1:19" ht="12.75">
      <c r="A5" s="20"/>
      <c r="B5" s="66">
        <v>203</v>
      </c>
      <c r="C5" s="108" t="s">
        <v>46</v>
      </c>
      <c r="D5" s="78" t="s">
        <v>24</v>
      </c>
      <c r="E5" s="78" t="s">
        <v>47</v>
      </c>
      <c r="F5" s="2">
        <v>10</v>
      </c>
      <c r="G5" s="2"/>
      <c r="H5" s="2">
        <v>7</v>
      </c>
      <c r="I5" s="2"/>
      <c r="J5" s="2"/>
      <c r="K5" s="2"/>
      <c r="L5" s="83">
        <f t="shared" si="0"/>
        <v>17</v>
      </c>
      <c r="M5" s="1"/>
      <c r="N5" s="1"/>
      <c r="O5" s="1"/>
      <c r="P5" s="1"/>
      <c r="Q5" s="37"/>
      <c r="R5" s="15"/>
      <c r="S5" s="1"/>
    </row>
    <row r="6" spans="1:19" ht="12.75">
      <c r="A6" s="20"/>
      <c r="B6" s="66">
        <v>204</v>
      </c>
      <c r="C6" s="108" t="s">
        <v>48</v>
      </c>
      <c r="D6" s="78" t="s">
        <v>225</v>
      </c>
      <c r="E6" s="78" t="s">
        <v>226</v>
      </c>
      <c r="F6" s="2">
        <v>5</v>
      </c>
      <c r="G6" s="2"/>
      <c r="H6" s="2">
        <v>7</v>
      </c>
      <c r="I6" s="2"/>
      <c r="J6" s="2"/>
      <c r="K6" s="2"/>
      <c r="L6" s="83">
        <f t="shared" si="0"/>
        <v>12</v>
      </c>
      <c r="M6" s="1"/>
      <c r="N6" s="1"/>
      <c r="O6" s="1"/>
      <c r="P6" s="1"/>
      <c r="Q6" s="37"/>
      <c r="R6" s="15"/>
      <c r="S6" s="1"/>
    </row>
    <row r="7" spans="1:19" ht="12.75">
      <c r="A7" s="20"/>
      <c r="B7" s="66">
        <v>207</v>
      </c>
      <c r="C7" s="108" t="s">
        <v>227</v>
      </c>
      <c r="D7" s="78" t="s">
        <v>228</v>
      </c>
      <c r="E7" s="78" t="s">
        <v>111</v>
      </c>
      <c r="F7" s="2">
        <v>2</v>
      </c>
      <c r="G7" s="2"/>
      <c r="H7" s="2">
        <v>1</v>
      </c>
      <c r="I7" s="2"/>
      <c r="J7" s="2"/>
      <c r="K7" s="2"/>
      <c r="L7" s="83">
        <f t="shared" si="0"/>
        <v>3</v>
      </c>
      <c r="M7" s="1"/>
      <c r="N7" s="1"/>
      <c r="O7" s="1"/>
      <c r="P7" s="1"/>
      <c r="Q7" s="37"/>
      <c r="R7" s="15"/>
      <c r="S7" s="1"/>
    </row>
    <row r="8" spans="1:19" ht="12.75">
      <c r="A8" s="20"/>
      <c r="B8" s="66">
        <v>213</v>
      </c>
      <c r="C8" s="108" t="s">
        <v>49</v>
      </c>
      <c r="D8" s="78" t="s">
        <v>24</v>
      </c>
      <c r="E8" s="78" t="s">
        <v>112</v>
      </c>
      <c r="F8" s="38">
        <v>7</v>
      </c>
      <c r="G8" s="29"/>
      <c r="H8" s="38">
        <v>3</v>
      </c>
      <c r="I8" s="19"/>
      <c r="J8" s="38"/>
      <c r="K8" s="19"/>
      <c r="L8" s="83">
        <f t="shared" si="0"/>
        <v>10</v>
      </c>
      <c r="M8" s="1"/>
      <c r="N8" s="1"/>
      <c r="O8" s="1"/>
      <c r="P8" s="1"/>
      <c r="Q8" s="37"/>
      <c r="R8" s="15"/>
      <c r="S8" s="1"/>
    </row>
    <row r="9" spans="1:19" ht="12.75">
      <c r="A9" s="20"/>
      <c r="B9" s="66">
        <v>214</v>
      </c>
      <c r="C9" s="108" t="s">
        <v>229</v>
      </c>
      <c r="D9" s="78" t="s">
        <v>299</v>
      </c>
      <c r="E9" s="78" t="s">
        <v>207</v>
      </c>
      <c r="F9" s="38">
        <v>3</v>
      </c>
      <c r="G9" s="29"/>
      <c r="H9" s="38">
        <v>2</v>
      </c>
      <c r="I9" s="19"/>
      <c r="J9" s="38"/>
      <c r="K9" s="19"/>
      <c r="L9" s="83">
        <f t="shared" si="0"/>
        <v>5</v>
      </c>
      <c r="M9" s="1"/>
      <c r="N9" s="1"/>
      <c r="O9" s="1"/>
      <c r="P9" s="1"/>
      <c r="Q9" s="37"/>
      <c r="R9" s="15"/>
      <c r="S9" s="1"/>
    </row>
    <row r="10" spans="1:19" ht="12.75">
      <c r="A10" s="20"/>
      <c r="B10" s="66">
        <v>217</v>
      </c>
      <c r="C10" s="108" t="s">
        <v>86</v>
      </c>
      <c r="D10" s="78" t="s">
        <v>13</v>
      </c>
      <c r="E10" s="78" t="s">
        <v>87</v>
      </c>
      <c r="F10" s="2">
        <v>3</v>
      </c>
      <c r="G10" s="2"/>
      <c r="H10" s="2">
        <v>2</v>
      </c>
      <c r="I10" s="2"/>
      <c r="J10" s="2"/>
      <c r="K10" s="2"/>
      <c r="L10" s="83">
        <f t="shared" si="0"/>
        <v>5</v>
      </c>
      <c r="M10" s="1"/>
      <c r="N10" s="1"/>
      <c r="O10" s="1"/>
      <c r="P10" s="1"/>
      <c r="Q10" s="37"/>
      <c r="R10" s="15"/>
      <c r="S10" s="1"/>
    </row>
    <row r="11" spans="1:19" ht="22.5">
      <c r="A11" s="20"/>
      <c r="B11" s="66">
        <v>233</v>
      </c>
      <c r="C11" s="108" t="s">
        <v>50</v>
      </c>
      <c r="D11" s="78" t="s">
        <v>108</v>
      </c>
      <c r="E11" s="78" t="s">
        <v>230</v>
      </c>
      <c r="F11" s="38">
        <v>2</v>
      </c>
      <c r="G11" s="29"/>
      <c r="H11" s="38">
        <v>2</v>
      </c>
      <c r="I11" s="19"/>
      <c r="J11" s="38"/>
      <c r="K11" s="19"/>
      <c r="L11" s="83">
        <f t="shared" si="0"/>
        <v>4</v>
      </c>
      <c r="M11" s="1"/>
      <c r="N11" s="1"/>
      <c r="O11" s="1"/>
      <c r="P11" s="1"/>
      <c r="Q11" s="37"/>
      <c r="R11" s="15"/>
      <c r="S11" s="1"/>
    </row>
    <row r="12" spans="1:19" ht="22.5">
      <c r="A12" s="20"/>
      <c r="B12" s="66">
        <v>243</v>
      </c>
      <c r="C12" s="108" t="s">
        <v>231</v>
      </c>
      <c r="D12" s="78" t="s">
        <v>232</v>
      </c>
      <c r="E12" s="78" t="s">
        <v>160</v>
      </c>
      <c r="F12" s="38" t="s">
        <v>302</v>
      </c>
      <c r="G12" s="29"/>
      <c r="H12" s="38" t="s">
        <v>304</v>
      </c>
      <c r="I12" s="19"/>
      <c r="J12" s="38"/>
      <c r="K12" s="19"/>
      <c r="L12" s="83">
        <f t="shared" si="0"/>
        <v>0</v>
      </c>
      <c r="M12" s="1"/>
      <c r="N12" s="1"/>
      <c r="O12" s="1"/>
      <c r="P12" s="1"/>
      <c r="Q12" s="37"/>
      <c r="R12" s="15"/>
      <c r="S12" s="1"/>
    </row>
    <row r="13" spans="1:19" ht="22.5">
      <c r="A13" s="20"/>
      <c r="B13" s="66">
        <v>244</v>
      </c>
      <c r="C13" s="108" t="s">
        <v>233</v>
      </c>
      <c r="D13" s="78" t="s">
        <v>234</v>
      </c>
      <c r="E13" s="78" t="s">
        <v>21</v>
      </c>
      <c r="F13" s="38">
        <v>3</v>
      </c>
      <c r="G13" s="29"/>
      <c r="H13" s="38">
        <v>5</v>
      </c>
      <c r="I13" s="19"/>
      <c r="J13" s="38"/>
      <c r="K13" s="19"/>
      <c r="L13" s="83">
        <f t="shared" si="0"/>
        <v>8</v>
      </c>
      <c r="M13" s="1"/>
      <c r="N13" s="1"/>
      <c r="O13" s="1"/>
      <c r="P13" s="1"/>
      <c r="Q13" s="37"/>
      <c r="R13" s="15"/>
      <c r="S13" s="1"/>
    </row>
    <row r="14" spans="1:19" ht="12.75">
      <c r="A14" s="20"/>
      <c r="B14" s="66">
        <v>247</v>
      </c>
      <c r="C14" s="108" t="s">
        <v>39</v>
      </c>
      <c r="D14" s="78" t="s">
        <v>113</v>
      </c>
      <c r="E14" s="78" t="s">
        <v>68</v>
      </c>
      <c r="F14" s="2">
        <v>10</v>
      </c>
      <c r="G14" s="2"/>
      <c r="H14" s="2">
        <v>7</v>
      </c>
      <c r="I14" s="2"/>
      <c r="J14" s="2"/>
      <c r="K14" s="2"/>
      <c r="L14" s="83">
        <f t="shared" si="0"/>
        <v>17</v>
      </c>
      <c r="M14" s="1"/>
      <c r="N14" s="1"/>
      <c r="O14" s="1"/>
      <c r="P14" s="1"/>
      <c r="Q14" s="37"/>
      <c r="R14" s="15"/>
      <c r="S14" s="1"/>
    </row>
    <row r="15" spans="1:19" ht="12.75">
      <c r="A15" s="20"/>
      <c r="B15" s="66">
        <v>249</v>
      </c>
      <c r="C15" s="108" t="s">
        <v>72</v>
      </c>
      <c r="D15" s="78" t="s">
        <v>53</v>
      </c>
      <c r="E15" s="78" t="s">
        <v>235</v>
      </c>
      <c r="F15" s="2">
        <v>1</v>
      </c>
      <c r="G15" s="2"/>
      <c r="H15" s="2">
        <v>3</v>
      </c>
      <c r="I15" s="2"/>
      <c r="J15" s="2"/>
      <c r="K15" s="2"/>
      <c r="L15" s="83">
        <f t="shared" si="0"/>
        <v>4</v>
      </c>
      <c r="M15" s="1"/>
      <c r="N15" s="1"/>
      <c r="O15" s="1"/>
      <c r="P15" s="1"/>
      <c r="Q15" s="37"/>
      <c r="R15" s="15"/>
      <c r="S15" s="1"/>
    </row>
    <row r="16" spans="1:19" ht="12.75">
      <c r="A16" s="20"/>
      <c r="B16" s="66">
        <v>250</v>
      </c>
      <c r="C16" s="108" t="s">
        <v>236</v>
      </c>
      <c r="D16" s="78" t="s">
        <v>237</v>
      </c>
      <c r="E16" s="78" t="s">
        <v>238</v>
      </c>
      <c r="F16" s="2">
        <v>10</v>
      </c>
      <c r="G16" s="2"/>
      <c r="H16" s="2">
        <v>5</v>
      </c>
      <c r="I16" s="2"/>
      <c r="J16" s="2"/>
      <c r="K16" s="2"/>
      <c r="L16" s="83">
        <f t="shared" si="0"/>
        <v>15</v>
      </c>
      <c r="M16" s="1"/>
      <c r="N16" s="1"/>
      <c r="O16" s="1"/>
      <c r="P16" s="1"/>
      <c r="Q16" s="37"/>
      <c r="R16" s="15"/>
      <c r="S16" s="1"/>
    </row>
    <row r="17" spans="1:19" ht="22.5">
      <c r="A17" s="20"/>
      <c r="B17" s="66">
        <v>253</v>
      </c>
      <c r="C17" s="108" t="s">
        <v>41</v>
      </c>
      <c r="D17" s="78" t="s">
        <v>106</v>
      </c>
      <c r="E17" s="78" t="s">
        <v>239</v>
      </c>
      <c r="F17" s="2">
        <v>7</v>
      </c>
      <c r="G17" s="2"/>
      <c r="H17" s="2">
        <v>10</v>
      </c>
      <c r="I17" s="2"/>
      <c r="J17" s="2"/>
      <c r="K17" s="2"/>
      <c r="L17" s="83">
        <f t="shared" si="0"/>
        <v>17</v>
      </c>
      <c r="M17" s="1"/>
      <c r="N17" s="1"/>
      <c r="O17" s="1"/>
      <c r="P17" s="1"/>
      <c r="Q17" s="37"/>
      <c r="R17" s="15"/>
      <c r="S17" s="1"/>
    </row>
    <row r="18" spans="1:19" ht="22.5">
      <c r="A18" s="20"/>
      <c r="B18" s="66">
        <v>260</v>
      </c>
      <c r="C18" s="108" t="s">
        <v>40</v>
      </c>
      <c r="D18" s="78" t="s">
        <v>240</v>
      </c>
      <c r="E18" s="78" t="s">
        <v>241</v>
      </c>
      <c r="F18" s="2">
        <v>2</v>
      </c>
      <c r="G18" s="2"/>
      <c r="H18" s="2">
        <v>3</v>
      </c>
      <c r="I18" s="2"/>
      <c r="J18" s="2"/>
      <c r="K18" s="2"/>
      <c r="L18" s="83">
        <f t="shared" si="0"/>
        <v>5</v>
      </c>
      <c r="M18" s="1"/>
      <c r="N18" s="1"/>
      <c r="O18" s="1"/>
      <c r="P18" s="1"/>
      <c r="Q18" s="37"/>
      <c r="R18" s="15"/>
      <c r="S18" s="1"/>
    </row>
    <row r="19" spans="1:19" ht="12.75">
      <c r="A19" s="20"/>
      <c r="B19" s="66">
        <v>264</v>
      </c>
      <c r="C19" s="108" t="s">
        <v>242</v>
      </c>
      <c r="D19" s="78" t="s">
        <v>243</v>
      </c>
      <c r="E19" s="78" t="s">
        <v>97</v>
      </c>
      <c r="F19" s="2">
        <v>7</v>
      </c>
      <c r="G19" s="2"/>
      <c r="H19" s="2">
        <v>7</v>
      </c>
      <c r="I19" s="2"/>
      <c r="J19" s="2"/>
      <c r="K19" s="2"/>
      <c r="L19" s="83">
        <f t="shared" si="0"/>
        <v>14</v>
      </c>
      <c r="M19" s="1"/>
      <c r="N19" s="1"/>
      <c r="O19" s="1"/>
      <c r="P19" s="1"/>
      <c r="Q19" s="37"/>
      <c r="R19" s="15"/>
      <c r="S19" s="1"/>
    </row>
    <row r="20" spans="1:19" ht="22.5">
      <c r="A20" s="20"/>
      <c r="B20" s="66">
        <v>265</v>
      </c>
      <c r="C20" s="108" t="s">
        <v>244</v>
      </c>
      <c r="D20" s="78" t="s">
        <v>114</v>
      </c>
      <c r="E20" s="78" t="s">
        <v>103</v>
      </c>
      <c r="F20" s="38">
        <v>3</v>
      </c>
      <c r="G20" s="29"/>
      <c r="H20" s="38">
        <v>1</v>
      </c>
      <c r="I20" s="19"/>
      <c r="J20" s="38"/>
      <c r="K20" s="19"/>
      <c r="L20" s="83">
        <f t="shared" si="0"/>
        <v>4</v>
      </c>
      <c r="M20" s="1"/>
      <c r="N20" s="1"/>
      <c r="O20" s="1"/>
      <c r="P20" s="1"/>
      <c r="Q20" s="37"/>
      <c r="R20" s="15"/>
      <c r="S20" s="1"/>
    </row>
    <row r="21" spans="1:19" ht="12.75">
      <c r="A21" s="20"/>
      <c r="B21" s="66">
        <v>266</v>
      </c>
      <c r="C21" s="108" t="s">
        <v>54</v>
      </c>
      <c r="D21" s="78" t="s">
        <v>19</v>
      </c>
      <c r="E21" s="78" t="s">
        <v>85</v>
      </c>
      <c r="F21" s="2">
        <v>5</v>
      </c>
      <c r="G21" s="2"/>
      <c r="H21" s="2">
        <v>3</v>
      </c>
      <c r="I21" s="2"/>
      <c r="J21" s="2"/>
      <c r="K21" s="2"/>
      <c r="L21" s="83">
        <f t="shared" si="0"/>
        <v>8</v>
      </c>
      <c r="M21" s="16"/>
      <c r="N21" s="16"/>
      <c r="O21" s="16"/>
      <c r="P21" s="16"/>
      <c r="Q21" s="39"/>
      <c r="R21" s="52"/>
      <c r="S21" s="17"/>
    </row>
    <row r="22" spans="1:19" ht="12.75">
      <c r="A22" s="20"/>
      <c r="B22" s="66">
        <v>267</v>
      </c>
      <c r="C22" s="108" t="s">
        <v>245</v>
      </c>
      <c r="D22" s="78" t="s">
        <v>246</v>
      </c>
      <c r="E22" s="78" t="s">
        <v>103</v>
      </c>
      <c r="F22" s="2" t="s">
        <v>302</v>
      </c>
      <c r="G22" s="2"/>
      <c r="H22" s="2">
        <v>5</v>
      </c>
      <c r="I22" s="2"/>
      <c r="J22" s="2"/>
      <c r="K22" s="2"/>
      <c r="L22" s="83">
        <f t="shared" si="0"/>
        <v>5</v>
      </c>
      <c r="M22" s="16"/>
      <c r="N22" s="16"/>
      <c r="O22" s="16"/>
      <c r="P22" s="16"/>
      <c r="Q22" s="39"/>
      <c r="R22" s="52"/>
      <c r="S22" s="17"/>
    </row>
    <row r="23" spans="1:19" ht="12.75">
      <c r="A23" s="20"/>
      <c r="B23" s="66">
        <v>279</v>
      </c>
      <c r="C23" s="108" t="s">
        <v>247</v>
      </c>
      <c r="D23" s="78" t="s">
        <v>19</v>
      </c>
      <c r="E23" s="78" t="s">
        <v>248</v>
      </c>
      <c r="F23" s="2">
        <v>1</v>
      </c>
      <c r="G23" s="2"/>
      <c r="H23" s="2">
        <v>1</v>
      </c>
      <c r="I23" s="2"/>
      <c r="J23" s="2"/>
      <c r="K23" s="2"/>
      <c r="L23" s="83">
        <f t="shared" si="0"/>
        <v>2</v>
      </c>
      <c r="M23" s="16"/>
      <c r="N23" s="16"/>
      <c r="O23" s="16"/>
      <c r="P23" s="16"/>
      <c r="Q23" s="39"/>
      <c r="R23" s="52"/>
      <c r="S23" s="17"/>
    </row>
    <row r="24" spans="1:19" ht="12.75">
      <c r="A24" s="20"/>
      <c r="B24" s="66">
        <v>280</v>
      </c>
      <c r="C24" s="108" t="s">
        <v>249</v>
      </c>
      <c r="D24" s="78" t="s">
        <v>19</v>
      </c>
      <c r="E24" s="78" t="s">
        <v>250</v>
      </c>
      <c r="F24" s="2">
        <v>5</v>
      </c>
      <c r="G24" s="2"/>
      <c r="H24" s="2" t="s">
        <v>302</v>
      </c>
      <c r="I24" s="2"/>
      <c r="J24" s="2"/>
      <c r="K24" s="2"/>
      <c r="L24" s="83">
        <f t="shared" si="0"/>
        <v>5</v>
      </c>
      <c r="M24" s="16"/>
      <c r="N24" s="16"/>
      <c r="O24" s="16"/>
      <c r="P24" s="16"/>
      <c r="Q24" s="39"/>
      <c r="R24" s="52"/>
      <c r="S24" s="17"/>
    </row>
    <row r="25" spans="1:19" ht="22.5">
      <c r="A25" s="20"/>
      <c r="B25" s="66">
        <v>281</v>
      </c>
      <c r="C25" s="108" t="s">
        <v>55</v>
      </c>
      <c r="D25" s="78" t="s">
        <v>251</v>
      </c>
      <c r="E25" s="78" t="s">
        <v>252</v>
      </c>
      <c r="F25" s="38">
        <v>7</v>
      </c>
      <c r="G25" s="29"/>
      <c r="H25" s="38">
        <v>10</v>
      </c>
      <c r="I25" s="19"/>
      <c r="J25" s="38"/>
      <c r="K25" s="19"/>
      <c r="L25" s="83">
        <f t="shared" si="0"/>
        <v>17</v>
      </c>
      <c r="M25" s="16"/>
      <c r="N25" s="16"/>
      <c r="O25" s="16"/>
      <c r="P25" s="16"/>
      <c r="Q25" s="39"/>
      <c r="R25" s="52"/>
      <c r="S25" s="17"/>
    </row>
    <row r="26" spans="1:19" ht="12.75">
      <c r="A26" s="20"/>
      <c r="B26" s="66">
        <v>282</v>
      </c>
      <c r="C26" s="108" t="s">
        <v>253</v>
      </c>
      <c r="D26" s="78" t="s">
        <v>254</v>
      </c>
      <c r="E26" s="78" t="s">
        <v>255</v>
      </c>
      <c r="F26" s="38">
        <v>2</v>
      </c>
      <c r="G26" s="29"/>
      <c r="H26" s="38">
        <v>10</v>
      </c>
      <c r="I26" s="19"/>
      <c r="J26" s="38"/>
      <c r="K26" s="19"/>
      <c r="L26" s="83">
        <f t="shared" si="0"/>
        <v>12</v>
      </c>
      <c r="M26" s="16"/>
      <c r="N26" s="16"/>
      <c r="O26" s="16"/>
      <c r="P26" s="16"/>
      <c r="Q26" s="38"/>
      <c r="R26" s="53"/>
      <c r="S26" s="17"/>
    </row>
    <row r="27" spans="1:19" ht="12.75">
      <c r="A27" s="20"/>
      <c r="B27" s="66">
        <v>288</v>
      </c>
      <c r="C27" s="108" t="s">
        <v>56</v>
      </c>
      <c r="D27" s="78" t="s">
        <v>16</v>
      </c>
      <c r="E27" s="78" t="s">
        <v>52</v>
      </c>
      <c r="F27" s="2">
        <v>5</v>
      </c>
      <c r="G27" s="2"/>
      <c r="H27" s="2">
        <v>5</v>
      </c>
      <c r="I27" s="2"/>
      <c r="J27" s="2"/>
      <c r="K27" s="2"/>
      <c r="L27" s="83">
        <f t="shared" si="0"/>
        <v>10</v>
      </c>
      <c r="M27" s="16"/>
      <c r="N27" s="16"/>
      <c r="O27" s="16"/>
      <c r="P27" s="16"/>
      <c r="Q27" s="38"/>
      <c r="R27" s="53"/>
      <c r="S27" s="17"/>
    </row>
    <row r="28" spans="1:18" s="8" customFormat="1" ht="12.75">
      <c r="A28" s="54"/>
      <c r="B28" s="67"/>
      <c r="C28" s="55"/>
      <c r="D28" s="79"/>
      <c r="E28" s="79"/>
      <c r="F28" s="56"/>
      <c r="G28" s="119"/>
      <c r="H28" s="56"/>
      <c r="I28" s="57"/>
      <c r="J28" s="56"/>
      <c r="K28" s="57"/>
      <c r="L28" s="85"/>
      <c r="M28" s="58"/>
      <c r="N28" s="58"/>
      <c r="O28" s="58"/>
      <c r="P28" s="58"/>
      <c r="Q28" s="56"/>
      <c r="R28" s="59"/>
    </row>
    <row r="29" spans="1:19" ht="12.75">
      <c r="A29" s="1"/>
      <c r="B29" s="46"/>
      <c r="C29" s="31"/>
      <c r="D29" s="78"/>
      <c r="E29" s="78"/>
      <c r="F29" s="39"/>
      <c r="G29" s="30"/>
      <c r="H29" s="39"/>
      <c r="I29" s="36"/>
      <c r="J29" s="39"/>
      <c r="K29" s="36"/>
      <c r="L29" s="86"/>
      <c r="M29" s="17"/>
      <c r="N29" s="17"/>
      <c r="O29" s="17"/>
      <c r="P29" s="17"/>
      <c r="Q29" s="39"/>
      <c r="R29" s="30"/>
      <c r="S29" s="17"/>
    </row>
    <row r="30" spans="1:19" ht="12.75">
      <c r="A30" s="1"/>
      <c r="B30" s="46"/>
      <c r="C30" s="31"/>
      <c r="D30" s="78"/>
      <c r="E30" s="78"/>
      <c r="F30" s="39"/>
      <c r="G30" s="30"/>
      <c r="H30" s="39"/>
      <c r="I30" s="36"/>
      <c r="J30" s="39"/>
      <c r="K30" s="36"/>
      <c r="L30" s="86"/>
      <c r="M30" s="17"/>
      <c r="N30" s="17"/>
      <c r="O30" s="17"/>
      <c r="P30" s="17"/>
      <c r="Q30" s="39"/>
      <c r="R30" s="30"/>
      <c r="S30" s="17"/>
    </row>
    <row r="31" spans="1:19" ht="12.75">
      <c r="A31" s="1"/>
      <c r="B31" s="46"/>
      <c r="C31" s="31"/>
      <c r="D31" s="78"/>
      <c r="E31" s="78"/>
      <c r="F31" s="39"/>
      <c r="G31" s="30"/>
      <c r="H31" s="39"/>
      <c r="I31" s="36"/>
      <c r="J31" s="39"/>
      <c r="K31" s="36"/>
      <c r="L31" s="86"/>
      <c r="M31" s="17"/>
      <c r="N31" s="17"/>
      <c r="O31" s="17"/>
      <c r="P31" s="17"/>
      <c r="Q31" s="39"/>
      <c r="R31" s="30"/>
      <c r="S31" s="17"/>
    </row>
    <row r="32" spans="1:19" ht="12.75">
      <c r="A32" s="1"/>
      <c r="B32" s="46"/>
      <c r="C32" s="31"/>
      <c r="D32" s="78"/>
      <c r="E32" s="78"/>
      <c r="F32" s="39"/>
      <c r="G32" s="30"/>
      <c r="H32" s="39"/>
      <c r="I32" s="36"/>
      <c r="J32" s="39"/>
      <c r="K32" s="36"/>
      <c r="L32" s="86"/>
      <c r="M32" s="17"/>
      <c r="N32" s="17"/>
      <c r="O32" s="17"/>
      <c r="P32" s="17"/>
      <c r="Q32" s="39"/>
      <c r="R32" s="30"/>
      <c r="S32" s="17"/>
    </row>
    <row r="33" spans="1:19" ht="12.75">
      <c r="A33" s="1"/>
      <c r="B33" s="46"/>
      <c r="C33" s="31"/>
      <c r="D33" s="78"/>
      <c r="E33" s="78"/>
      <c r="F33" s="39"/>
      <c r="G33" s="30"/>
      <c r="H33" s="39"/>
      <c r="I33" s="36"/>
      <c r="J33" s="39"/>
      <c r="K33" s="36"/>
      <c r="L33" s="86"/>
      <c r="M33" s="17"/>
      <c r="N33" s="17"/>
      <c r="O33" s="17"/>
      <c r="P33" s="17"/>
      <c r="Q33" s="39"/>
      <c r="R33" s="30"/>
      <c r="S33" s="17"/>
    </row>
    <row r="34" spans="1:19" ht="12.75">
      <c r="A34" s="1"/>
      <c r="B34" s="46"/>
      <c r="C34" s="31"/>
      <c r="D34" s="78"/>
      <c r="E34" s="78"/>
      <c r="F34" s="39"/>
      <c r="G34" s="30"/>
      <c r="H34" s="39"/>
      <c r="I34" s="36"/>
      <c r="J34" s="39"/>
      <c r="K34" s="36"/>
      <c r="L34" s="86"/>
      <c r="M34" s="17"/>
      <c r="N34" s="17"/>
      <c r="O34" s="17"/>
      <c r="P34" s="17"/>
      <c r="Q34" s="39"/>
      <c r="R34" s="30"/>
      <c r="S34" s="17"/>
    </row>
    <row r="35" spans="1:19" ht="12.75">
      <c r="A35" s="1"/>
      <c r="B35" s="46"/>
      <c r="C35" s="31"/>
      <c r="D35" s="78"/>
      <c r="E35" s="78"/>
      <c r="F35" s="39"/>
      <c r="G35" s="30"/>
      <c r="H35" s="39"/>
      <c r="I35" s="36"/>
      <c r="J35" s="39"/>
      <c r="K35" s="36"/>
      <c r="L35" s="86"/>
      <c r="M35" s="17"/>
      <c r="N35" s="17"/>
      <c r="O35" s="17"/>
      <c r="P35" s="17"/>
      <c r="Q35" s="39"/>
      <c r="R35" s="30"/>
      <c r="S35" s="17"/>
    </row>
    <row r="36" spans="1:19" ht="12.75">
      <c r="A36" s="1"/>
      <c r="B36" s="46"/>
      <c r="C36" s="31"/>
      <c r="D36" s="78"/>
      <c r="E36" s="78"/>
      <c r="F36" s="39"/>
      <c r="G36" s="30"/>
      <c r="H36" s="39"/>
      <c r="I36" s="36"/>
      <c r="J36" s="39"/>
      <c r="K36" s="36"/>
      <c r="L36" s="86"/>
      <c r="M36" s="17"/>
      <c r="N36" s="17"/>
      <c r="O36" s="17"/>
      <c r="P36" s="17"/>
      <c r="Q36" s="39"/>
      <c r="R36" s="30"/>
      <c r="S36" s="17"/>
    </row>
    <row r="37" spans="1:19" ht="12.75">
      <c r="A37" s="36"/>
      <c r="B37" s="46"/>
      <c r="C37" s="31"/>
      <c r="D37" s="78"/>
      <c r="E37" s="78"/>
      <c r="F37" s="39"/>
      <c r="G37" s="30"/>
      <c r="H37" s="39"/>
      <c r="I37" s="36"/>
      <c r="J37" s="39"/>
      <c r="K37" s="36"/>
      <c r="L37" s="86"/>
      <c r="M37" s="17"/>
      <c r="N37" s="17"/>
      <c r="O37" s="17"/>
      <c r="P37" s="17"/>
      <c r="Q37" s="39"/>
      <c r="R37" s="30"/>
      <c r="S37" s="17"/>
    </row>
    <row r="38" spans="1:19" ht="12.75">
      <c r="A38" s="19"/>
      <c r="B38" s="19"/>
      <c r="C38" s="51"/>
      <c r="D38" s="9"/>
      <c r="E38" s="9"/>
      <c r="F38" s="38"/>
      <c r="G38" s="29"/>
      <c r="H38" s="38"/>
      <c r="I38" s="19"/>
      <c r="J38" s="38"/>
      <c r="K38" s="19"/>
      <c r="L38" s="19"/>
      <c r="M38" s="16"/>
      <c r="N38" s="16"/>
      <c r="O38" s="16"/>
      <c r="P38" s="16"/>
      <c r="Q38" s="38"/>
      <c r="R38" s="29"/>
      <c r="S38" s="17"/>
    </row>
    <row r="39" spans="1:19" ht="12.75">
      <c r="A39" s="19"/>
      <c r="B39" s="19"/>
      <c r="C39" s="51"/>
      <c r="D39" s="80"/>
      <c r="E39" s="80"/>
      <c r="F39" s="38"/>
      <c r="G39" s="29"/>
      <c r="H39" s="38"/>
      <c r="I39" s="19"/>
      <c r="J39" s="38"/>
      <c r="K39" s="19"/>
      <c r="L39" s="19"/>
      <c r="M39" s="16"/>
      <c r="N39" s="16"/>
      <c r="O39" s="16"/>
      <c r="P39" s="16"/>
      <c r="Q39" s="38"/>
      <c r="R39" s="29"/>
      <c r="S39" s="17"/>
    </row>
    <row r="40" spans="1:19" ht="12.75">
      <c r="A40" s="19"/>
      <c r="B40" s="19"/>
      <c r="C40" s="51"/>
      <c r="D40" s="80"/>
      <c r="E40" s="80"/>
      <c r="F40" s="38"/>
      <c r="G40" s="29"/>
      <c r="H40" s="38"/>
      <c r="I40" s="19"/>
      <c r="J40" s="38"/>
      <c r="K40" s="19"/>
      <c r="L40" s="19"/>
      <c r="M40" s="16"/>
      <c r="N40" s="16"/>
      <c r="O40" s="16"/>
      <c r="P40" s="16"/>
      <c r="Q40" s="38"/>
      <c r="R40" s="29"/>
      <c r="S40" s="17"/>
    </row>
    <row r="41" spans="1:19" ht="12.75">
      <c r="A41" s="19"/>
      <c r="B41" s="19"/>
      <c r="C41" s="51"/>
      <c r="D41" s="80"/>
      <c r="E41" s="80"/>
      <c r="F41" s="38"/>
      <c r="G41" s="29"/>
      <c r="H41" s="38"/>
      <c r="I41" s="19"/>
      <c r="J41" s="38"/>
      <c r="K41" s="19"/>
      <c r="L41" s="19"/>
      <c r="M41" s="16"/>
      <c r="N41" s="16"/>
      <c r="O41" s="16"/>
      <c r="P41" s="16"/>
      <c r="Q41" s="38"/>
      <c r="R41" s="29"/>
      <c r="S41" s="17"/>
    </row>
    <row r="42" spans="1:19" ht="12.75">
      <c r="A42" s="19"/>
      <c r="B42" s="19"/>
      <c r="C42" s="51"/>
      <c r="D42" s="80"/>
      <c r="E42" s="80"/>
      <c r="F42" s="38"/>
      <c r="G42" s="29"/>
      <c r="H42" s="38"/>
      <c r="I42" s="19"/>
      <c r="J42" s="38"/>
      <c r="K42" s="19"/>
      <c r="L42" s="19"/>
      <c r="M42" s="16"/>
      <c r="N42" s="16"/>
      <c r="O42" s="16"/>
      <c r="P42" s="16"/>
      <c r="Q42" s="38"/>
      <c r="R42" s="29"/>
      <c r="S42" s="17"/>
    </row>
    <row r="43" spans="1:19" ht="12.75">
      <c r="A43" s="19"/>
      <c r="B43" s="19"/>
      <c r="C43" s="51"/>
      <c r="D43" s="80"/>
      <c r="E43" s="80"/>
      <c r="F43" s="38"/>
      <c r="G43" s="29"/>
      <c r="H43" s="38"/>
      <c r="I43" s="19"/>
      <c r="J43" s="38"/>
      <c r="K43" s="19"/>
      <c r="L43" s="19"/>
      <c r="M43" s="16"/>
      <c r="N43" s="16"/>
      <c r="O43" s="16"/>
      <c r="P43" s="16"/>
      <c r="Q43" s="38"/>
      <c r="R43" s="29"/>
      <c r="S43" s="17"/>
    </row>
    <row r="44" spans="1:19" ht="12.75">
      <c r="A44" s="19"/>
      <c r="B44" s="19"/>
      <c r="C44" s="51"/>
      <c r="D44" s="80"/>
      <c r="E44" s="80"/>
      <c r="F44" s="38"/>
      <c r="G44" s="29"/>
      <c r="H44" s="38"/>
      <c r="I44" s="19"/>
      <c r="J44" s="38"/>
      <c r="K44" s="19"/>
      <c r="L44" s="19"/>
      <c r="M44" s="16"/>
      <c r="N44" s="16"/>
      <c r="O44" s="16"/>
      <c r="P44" s="16"/>
      <c r="Q44" s="38"/>
      <c r="R44" s="29"/>
      <c r="S44" s="17"/>
    </row>
    <row r="45" spans="1:19" ht="12.75">
      <c r="A45" s="19"/>
      <c r="B45" s="19"/>
      <c r="C45" s="51"/>
      <c r="D45" s="80"/>
      <c r="E45" s="80"/>
      <c r="F45" s="38"/>
      <c r="G45" s="29"/>
      <c r="H45" s="38"/>
      <c r="I45" s="19"/>
      <c r="J45" s="38"/>
      <c r="K45" s="19"/>
      <c r="L45" s="19"/>
      <c r="M45" s="16"/>
      <c r="N45" s="16"/>
      <c r="O45" s="16"/>
      <c r="P45" s="16"/>
      <c r="Q45" s="38"/>
      <c r="R45" s="29"/>
      <c r="S45" s="17"/>
    </row>
    <row r="46" spans="1:19" ht="12.75">
      <c r="A46" s="19"/>
      <c r="B46" s="19"/>
      <c r="C46" s="51"/>
      <c r="D46" s="80"/>
      <c r="E46" s="80"/>
      <c r="F46" s="38"/>
      <c r="G46" s="29"/>
      <c r="H46" s="38"/>
      <c r="I46" s="19"/>
      <c r="J46" s="38"/>
      <c r="K46" s="19"/>
      <c r="L46" s="19"/>
      <c r="M46" s="16"/>
      <c r="N46" s="16"/>
      <c r="O46" s="16"/>
      <c r="P46" s="16"/>
      <c r="Q46" s="38"/>
      <c r="R46" s="29"/>
      <c r="S46" s="17"/>
    </row>
    <row r="47" spans="1:19" ht="12.75">
      <c r="A47" s="19"/>
      <c r="B47" s="19"/>
      <c r="C47" s="51"/>
      <c r="D47" s="80"/>
      <c r="E47" s="80"/>
      <c r="F47" s="38"/>
      <c r="G47" s="29"/>
      <c r="H47" s="38"/>
      <c r="I47" s="19"/>
      <c r="J47" s="38"/>
      <c r="K47" s="19"/>
      <c r="L47" s="19"/>
      <c r="M47" s="16"/>
      <c r="N47" s="16"/>
      <c r="O47" s="16"/>
      <c r="P47" s="16"/>
      <c r="Q47" s="38"/>
      <c r="R47" s="29"/>
      <c r="S47" s="17"/>
    </row>
    <row r="48" spans="1:19" ht="12.75">
      <c r="A48" s="19"/>
      <c r="B48" s="19"/>
      <c r="C48" s="51"/>
      <c r="D48" s="80"/>
      <c r="E48" s="80"/>
      <c r="F48" s="38"/>
      <c r="G48" s="29"/>
      <c r="H48" s="38"/>
      <c r="I48" s="19"/>
      <c r="J48" s="38"/>
      <c r="K48" s="19"/>
      <c r="L48" s="19"/>
      <c r="M48" s="16"/>
      <c r="N48" s="16"/>
      <c r="O48" s="16"/>
      <c r="P48" s="16"/>
      <c r="Q48" s="38"/>
      <c r="R48" s="29"/>
      <c r="S48" s="17"/>
    </row>
    <row r="49" spans="1:19" ht="12.75">
      <c r="A49" s="19"/>
      <c r="B49" s="19"/>
      <c r="C49" s="51"/>
      <c r="D49" s="80"/>
      <c r="E49" s="80"/>
      <c r="F49" s="38"/>
      <c r="G49" s="29"/>
      <c r="H49" s="38"/>
      <c r="I49" s="19"/>
      <c r="J49" s="38"/>
      <c r="K49" s="19"/>
      <c r="L49" s="19"/>
      <c r="M49" s="16"/>
      <c r="N49" s="16"/>
      <c r="O49" s="16"/>
      <c r="P49" s="16"/>
      <c r="Q49" s="38"/>
      <c r="R49" s="29"/>
      <c r="S49" s="17"/>
    </row>
    <row r="50" spans="1:19" ht="12.75">
      <c r="A50" s="19"/>
      <c r="B50" s="19"/>
      <c r="C50" s="51"/>
      <c r="D50" s="80"/>
      <c r="E50" s="80"/>
      <c r="F50" s="38"/>
      <c r="G50" s="29"/>
      <c r="H50" s="38"/>
      <c r="I50" s="19"/>
      <c r="J50" s="38"/>
      <c r="K50" s="19"/>
      <c r="L50" s="19"/>
      <c r="M50" s="16"/>
      <c r="N50" s="16"/>
      <c r="O50" s="16"/>
      <c r="P50" s="16"/>
      <c r="Q50" s="38"/>
      <c r="R50" s="29"/>
      <c r="S50" s="17"/>
    </row>
    <row r="51" spans="1:19" ht="12.75">
      <c r="A51" s="19"/>
      <c r="B51" s="19"/>
      <c r="C51" s="51"/>
      <c r="D51" s="80"/>
      <c r="E51" s="80"/>
      <c r="F51" s="38"/>
      <c r="G51" s="29"/>
      <c r="H51" s="38"/>
      <c r="I51" s="19"/>
      <c r="J51" s="38"/>
      <c r="K51" s="19"/>
      <c r="L51" s="19"/>
      <c r="M51" s="16"/>
      <c r="N51" s="16"/>
      <c r="O51" s="16"/>
      <c r="P51" s="16"/>
      <c r="Q51" s="38"/>
      <c r="R51" s="29"/>
      <c r="S51" s="17"/>
    </row>
    <row r="52" spans="1:19" ht="12.75">
      <c r="A52" s="19"/>
      <c r="B52" s="19"/>
      <c r="C52" s="51"/>
      <c r="D52" s="80"/>
      <c r="E52" s="80"/>
      <c r="F52" s="38"/>
      <c r="G52" s="29"/>
      <c r="H52" s="38"/>
      <c r="I52" s="19"/>
      <c r="J52" s="38"/>
      <c r="K52" s="19"/>
      <c r="L52" s="19"/>
      <c r="M52" s="16"/>
      <c r="N52" s="16"/>
      <c r="O52" s="16"/>
      <c r="P52" s="16"/>
      <c r="Q52" s="38"/>
      <c r="R52" s="29"/>
      <c r="S52" s="17"/>
    </row>
    <row r="53" spans="1:19" ht="12.75">
      <c r="A53" s="19"/>
      <c r="B53" s="19"/>
      <c r="C53" s="51"/>
      <c r="D53" s="80"/>
      <c r="E53" s="80"/>
      <c r="F53" s="38"/>
      <c r="G53" s="29"/>
      <c r="H53" s="38"/>
      <c r="I53" s="19"/>
      <c r="J53" s="38"/>
      <c r="K53" s="19"/>
      <c r="L53" s="19"/>
      <c r="M53" s="16"/>
      <c r="N53" s="16"/>
      <c r="O53" s="16"/>
      <c r="P53" s="16"/>
      <c r="Q53" s="38"/>
      <c r="R53" s="29"/>
      <c r="S53" s="17"/>
    </row>
    <row r="54" spans="1:19" ht="12.75">
      <c r="A54" s="19"/>
      <c r="B54" s="19"/>
      <c r="C54" s="51"/>
      <c r="D54" s="80"/>
      <c r="E54" s="80"/>
      <c r="F54" s="38"/>
      <c r="G54" s="29"/>
      <c r="H54" s="38"/>
      <c r="I54" s="19"/>
      <c r="J54" s="38"/>
      <c r="K54" s="19"/>
      <c r="L54" s="19"/>
      <c r="M54" s="16"/>
      <c r="N54" s="16"/>
      <c r="O54" s="16"/>
      <c r="P54" s="16"/>
      <c r="Q54" s="38"/>
      <c r="R54" s="29"/>
      <c r="S54" s="17"/>
    </row>
    <row r="55" spans="1:19" ht="12.75">
      <c r="A55" s="19"/>
      <c r="B55" s="19"/>
      <c r="C55" s="51"/>
      <c r="D55" s="80"/>
      <c r="E55" s="80"/>
      <c r="F55" s="38"/>
      <c r="G55" s="29"/>
      <c r="H55" s="38"/>
      <c r="I55" s="19"/>
      <c r="J55" s="38"/>
      <c r="K55" s="19"/>
      <c r="L55" s="19"/>
      <c r="M55" s="16"/>
      <c r="N55" s="16"/>
      <c r="O55" s="16"/>
      <c r="P55" s="16"/>
      <c r="Q55" s="38"/>
      <c r="R55" s="29"/>
      <c r="S55" s="17"/>
    </row>
    <row r="56" spans="1:19" ht="12.75">
      <c r="A56" s="19"/>
      <c r="B56" s="19"/>
      <c r="C56" s="51"/>
      <c r="D56" s="80"/>
      <c r="E56" s="80"/>
      <c r="F56" s="38"/>
      <c r="G56" s="29"/>
      <c r="H56" s="38"/>
      <c r="I56" s="19"/>
      <c r="J56" s="38"/>
      <c r="K56" s="19"/>
      <c r="L56" s="19"/>
      <c r="M56" s="16"/>
      <c r="N56" s="16"/>
      <c r="O56" s="16"/>
      <c r="P56" s="16"/>
      <c r="Q56" s="38"/>
      <c r="R56" s="29"/>
      <c r="S56" s="17"/>
    </row>
    <row r="57" spans="1:19" ht="12.75">
      <c r="A57" s="19"/>
      <c r="B57" s="19"/>
      <c r="C57" s="51"/>
      <c r="D57" s="80"/>
      <c r="E57" s="80"/>
      <c r="F57" s="38"/>
      <c r="G57" s="29"/>
      <c r="H57" s="38"/>
      <c r="I57" s="19"/>
      <c r="J57" s="38"/>
      <c r="K57" s="19"/>
      <c r="L57" s="19"/>
      <c r="M57" s="16"/>
      <c r="N57" s="16"/>
      <c r="O57" s="16"/>
      <c r="P57" s="16"/>
      <c r="Q57" s="38"/>
      <c r="R57" s="29"/>
      <c r="S57" s="17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&amp;L&amp;"Arial,Fet"&amp;14Arr:
Haninge MK&amp;C&amp;"Arial,Fet"&amp;14Crosskart SM 
19-20 sept&amp;R&amp;"Arial,Fet"&amp;14Högstabanan 
Haninge
</oddHeader>
    <oddFooter>&amp;L&amp;8&amp;T  &amp;D  &amp;CHYLAST AB&amp;R&amp;8www.tavlingsconsult.com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S6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.00390625" style="10" customWidth="1"/>
    <col min="2" max="2" width="5.140625" style="10" bestFit="1" customWidth="1"/>
    <col min="3" max="3" width="25.28125" style="35" customWidth="1"/>
    <col min="4" max="4" width="25.140625" style="81" bestFit="1" customWidth="1"/>
    <col min="5" max="5" width="15.8515625" style="81" customWidth="1"/>
    <col min="6" max="6" width="3.8515625" style="40" customWidth="1"/>
    <col min="7" max="7" width="3.7109375" style="0" customWidth="1"/>
    <col min="8" max="8" width="4.28125" style="40" customWidth="1"/>
    <col min="9" max="9" width="3.57421875" style="0" customWidth="1"/>
    <col min="10" max="10" width="3.8515625" style="40" customWidth="1"/>
    <col min="11" max="11" width="3.57421875" style="0" customWidth="1"/>
    <col min="12" max="12" width="6.00390625" style="10" customWidth="1"/>
    <col min="13" max="13" width="4.57421875" style="0" bestFit="1" customWidth="1"/>
    <col min="14" max="14" width="4.140625" style="0" bestFit="1" customWidth="1"/>
    <col min="15" max="15" width="4.57421875" style="0" bestFit="1" customWidth="1"/>
    <col min="16" max="16" width="4.140625" style="0" bestFit="1" customWidth="1"/>
    <col min="17" max="17" width="4.57421875" style="40" bestFit="1" customWidth="1"/>
    <col min="18" max="18" width="4.140625" style="40" bestFit="1" customWidth="1"/>
    <col min="19" max="19" width="3.57421875" style="8" bestFit="1" customWidth="1"/>
  </cols>
  <sheetData>
    <row r="1" spans="1:19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73"/>
      <c r="S1" s="9"/>
    </row>
    <row r="2" spans="1:19" ht="12.75">
      <c r="A2" s="92" t="s">
        <v>7</v>
      </c>
      <c r="B2" s="91">
        <f>COUNTIF(B4:B26,"&gt; 0")</f>
        <v>23</v>
      </c>
      <c r="C2" s="90" t="s">
        <v>27</v>
      </c>
      <c r="D2" s="90" t="s">
        <v>4</v>
      </c>
      <c r="E2" s="76"/>
      <c r="F2" s="76"/>
      <c r="G2" s="76"/>
      <c r="H2" s="76"/>
      <c r="I2" s="76"/>
      <c r="J2" s="76"/>
      <c r="K2" s="76"/>
      <c r="L2" s="83" t="s">
        <v>98</v>
      </c>
      <c r="M2" s="76" t="s">
        <v>34</v>
      </c>
      <c r="N2" s="76" t="s">
        <v>6</v>
      </c>
      <c r="O2" s="76" t="s">
        <v>35</v>
      </c>
      <c r="P2" s="76" t="s">
        <v>6</v>
      </c>
      <c r="Q2" s="76" t="s">
        <v>30</v>
      </c>
      <c r="R2" s="77" t="s">
        <v>6</v>
      </c>
      <c r="S2" s="9"/>
    </row>
    <row r="3" spans="1:19" s="8" customFormat="1" ht="12.75">
      <c r="A3" s="21"/>
      <c r="B3" s="102"/>
      <c r="C3" s="107"/>
      <c r="D3" s="13"/>
      <c r="E3" s="7"/>
      <c r="F3" s="5"/>
      <c r="G3" s="5"/>
      <c r="H3" s="5"/>
      <c r="I3" s="5"/>
      <c r="J3" s="5"/>
      <c r="K3" s="5"/>
      <c r="L3" s="83"/>
      <c r="M3" s="5"/>
      <c r="N3" s="5"/>
      <c r="O3" s="5"/>
      <c r="P3" s="5"/>
      <c r="Q3" s="37"/>
      <c r="R3" s="60"/>
      <c r="S3" s="6"/>
    </row>
    <row r="4" spans="1:19" s="8" customFormat="1" ht="22.5">
      <c r="A4" s="20"/>
      <c r="B4" s="66">
        <v>604</v>
      </c>
      <c r="C4" s="108" t="s">
        <v>256</v>
      </c>
      <c r="D4" s="78" t="s">
        <v>257</v>
      </c>
      <c r="E4" s="78" t="s">
        <v>21</v>
      </c>
      <c r="F4" s="2">
        <v>7</v>
      </c>
      <c r="G4" s="2"/>
      <c r="H4" s="2">
        <v>5</v>
      </c>
      <c r="I4" s="2"/>
      <c r="J4" s="2"/>
      <c r="K4" s="2"/>
      <c r="L4" s="110">
        <f>SUM(F4,H4,J4)</f>
        <v>12</v>
      </c>
      <c r="M4" s="18"/>
      <c r="N4" s="18"/>
      <c r="O4" s="18"/>
      <c r="P4" s="18"/>
      <c r="Q4" s="41"/>
      <c r="R4" s="61"/>
      <c r="S4" s="6"/>
    </row>
    <row r="5" spans="1:19" ht="12.75">
      <c r="A5" s="20"/>
      <c r="B5" s="66">
        <v>605</v>
      </c>
      <c r="C5" s="108" t="s">
        <v>89</v>
      </c>
      <c r="D5" s="78" t="s">
        <v>91</v>
      </c>
      <c r="E5" s="78" t="s">
        <v>90</v>
      </c>
      <c r="F5" s="2">
        <v>10</v>
      </c>
      <c r="G5" s="2"/>
      <c r="H5" s="2">
        <v>10</v>
      </c>
      <c r="I5" s="2"/>
      <c r="J5" s="2"/>
      <c r="K5" s="2"/>
      <c r="L5" s="110">
        <f aca="true" t="shared" si="0" ref="L5:L26">SUM(F5,H5,J5)</f>
        <v>20</v>
      </c>
      <c r="M5" s="18"/>
      <c r="N5" s="18"/>
      <c r="O5" s="18"/>
      <c r="P5" s="18"/>
      <c r="Q5" s="41"/>
      <c r="R5" s="61"/>
      <c r="S5" s="1"/>
    </row>
    <row r="6" spans="1:19" ht="22.5">
      <c r="A6" s="20"/>
      <c r="B6" s="66">
        <v>607</v>
      </c>
      <c r="C6" s="108" t="s">
        <v>57</v>
      </c>
      <c r="D6" s="78" t="s">
        <v>115</v>
      </c>
      <c r="E6" s="78" t="s">
        <v>258</v>
      </c>
      <c r="F6" s="38">
        <v>5</v>
      </c>
      <c r="G6" s="16"/>
      <c r="H6" s="38">
        <v>7</v>
      </c>
      <c r="I6" s="16"/>
      <c r="J6" s="38"/>
      <c r="K6" s="16"/>
      <c r="L6" s="110">
        <f t="shared" si="0"/>
        <v>12</v>
      </c>
      <c r="M6" s="18"/>
      <c r="N6" s="18"/>
      <c r="O6" s="18"/>
      <c r="P6" s="18"/>
      <c r="Q6" s="41"/>
      <c r="R6" s="61"/>
      <c r="S6" s="1"/>
    </row>
    <row r="7" spans="1:19" ht="12.75">
      <c r="A7" s="20"/>
      <c r="B7" s="66">
        <v>608</v>
      </c>
      <c r="C7" s="108" t="s">
        <v>92</v>
      </c>
      <c r="D7" s="78" t="s">
        <v>93</v>
      </c>
      <c r="E7" s="78" t="s">
        <v>259</v>
      </c>
      <c r="F7" s="38">
        <v>10</v>
      </c>
      <c r="G7" s="16"/>
      <c r="H7" s="38" t="s">
        <v>304</v>
      </c>
      <c r="I7" s="16"/>
      <c r="J7" s="39"/>
      <c r="K7" s="16"/>
      <c r="L7" s="110">
        <f t="shared" si="0"/>
        <v>10</v>
      </c>
      <c r="M7" s="18"/>
      <c r="N7" s="18"/>
      <c r="O7" s="18"/>
      <c r="P7" s="18"/>
      <c r="Q7" s="41"/>
      <c r="R7" s="61"/>
      <c r="S7" s="1"/>
    </row>
    <row r="8" spans="1:19" ht="12.75">
      <c r="A8" s="20"/>
      <c r="B8" s="66">
        <v>609</v>
      </c>
      <c r="C8" s="108" t="s">
        <v>58</v>
      </c>
      <c r="D8" s="78" t="s">
        <v>11</v>
      </c>
      <c r="E8" s="78" t="s">
        <v>88</v>
      </c>
      <c r="F8" s="38" t="s">
        <v>302</v>
      </c>
      <c r="G8" s="16"/>
      <c r="H8" s="38" t="s">
        <v>304</v>
      </c>
      <c r="I8" s="16"/>
      <c r="J8" s="2"/>
      <c r="K8" s="2"/>
      <c r="L8" s="110">
        <f t="shared" si="0"/>
        <v>0</v>
      </c>
      <c r="M8" s="18"/>
      <c r="N8" s="18"/>
      <c r="O8" s="18"/>
      <c r="P8" s="18"/>
      <c r="Q8" s="41"/>
      <c r="R8" s="61"/>
      <c r="S8" s="1"/>
    </row>
    <row r="9" spans="1:19" ht="12.75">
      <c r="A9" s="20"/>
      <c r="B9" s="66">
        <v>615</v>
      </c>
      <c r="C9" s="108" t="s">
        <v>94</v>
      </c>
      <c r="D9" s="78" t="s">
        <v>95</v>
      </c>
      <c r="E9" s="78" t="s">
        <v>90</v>
      </c>
      <c r="F9" s="2">
        <v>5</v>
      </c>
      <c r="G9" s="2"/>
      <c r="H9" s="2">
        <v>7</v>
      </c>
      <c r="I9" s="2"/>
      <c r="J9" s="2"/>
      <c r="K9" s="2"/>
      <c r="L9" s="110">
        <f t="shared" si="0"/>
        <v>12</v>
      </c>
      <c r="M9" s="18"/>
      <c r="N9" s="18"/>
      <c r="O9" s="18"/>
      <c r="P9" s="18"/>
      <c r="Q9" s="41"/>
      <c r="R9" s="61"/>
      <c r="S9" s="1"/>
    </row>
    <row r="10" spans="1:19" ht="12.75">
      <c r="A10" s="20"/>
      <c r="B10" s="66">
        <v>618</v>
      </c>
      <c r="C10" s="108" t="s">
        <v>260</v>
      </c>
      <c r="D10" s="78" t="s">
        <v>78</v>
      </c>
      <c r="E10" s="78" t="s">
        <v>21</v>
      </c>
      <c r="F10" s="2">
        <v>3</v>
      </c>
      <c r="G10" s="2"/>
      <c r="H10" s="2">
        <v>3</v>
      </c>
      <c r="I10" s="2"/>
      <c r="J10" s="2"/>
      <c r="K10" s="2"/>
      <c r="L10" s="110">
        <f t="shared" si="0"/>
        <v>6</v>
      </c>
      <c r="M10" s="18"/>
      <c r="N10" s="18"/>
      <c r="O10" s="18"/>
      <c r="P10" s="18"/>
      <c r="Q10" s="41"/>
      <c r="R10" s="61"/>
      <c r="S10" s="1"/>
    </row>
    <row r="11" spans="1:19" ht="12.75">
      <c r="A11" s="20"/>
      <c r="B11" s="66">
        <v>620</v>
      </c>
      <c r="C11" s="108" t="s">
        <v>261</v>
      </c>
      <c r="D11" s="78" t="s">
        <v>78</v>
      </c>
      <c r="E11" s="78" t="s">
        <v>85</v>
      </c>
      <c r="F11" s="2">
        <v>2</v>
      </c>
      <c r="G11" s="2"/>
      <c r="H11" s="2">
        <v>5</v>
      </c>
      <c r="I11" s="2"/>
      <c r="J11" s="2"/>
      <c r="K11" s="2"/>
      <c r="L11" s="110">
        <f t="shared" si="0"/>
        <v>7</v>
      </c>
      <c r="M11" s="18"/>
      <c r="N11" s="18"/>
      <c r="O11" s="18"/>
      <c r="P11" s="18"/>
      <c r="Q11" s="41"/>
      <c r="R11" s="61"/>
      <c r="S11" s="1"/>
    </row>
    <row r="12" spans="1:19" ht="12.75">
      <c r="A12" s="20"/>
      <c r="B12" s="66">
        <v>625</v>
      </c>
      <c r="C12" s="108" t="s">
        <v>262</v>
      </c>
      <c r="D12" s="78" t="s">
        <v>117</v>
      </c>
      <c r="E12" s="78" t="s">
        <v>21</v>
      </c>
      <c r="F12" s="2" t="s">
        <v>303</v>
      </c>
      <c r="G12" s="2"/>
      <c r="H12" s="2">
        <v>1</v>
      </c>
      <c r="I12" s="2"/>
      <c r="J12" s="2"/>
      <c r="K12" s="2"/>
      <c r="L12" s="110">
        <f t="shared" si="0"/>
        <v>1</v>
      </c>
      <c r="M12" s="18"/>
      <c r="N12" s="18"/>
      <c r="O12" s="18"/>
      <c r="P12" s="18"/>
      <c r="Q12" s="41"/>
      <c r="R12" s="61"/>
      <c r="S12" s="1"/>
    </row>
    <row r="13" spans="1:19" ht="12.75">
      <c r="A13" s="20"/>
      <c r="B13" s="66">
        <v>626</v>
      </c>
      <c r="C13" s="108" t="s">
        <v>59</v>
      </c>
      <c r="D13" s="78" t="s">
        <v>14</v>
      </c>
      <c r="E13" s="78" t="s">
        <v>51</v>
      </c>
      <c r="F13" s="2">
        <v>1</v>
      </c>
      <c r="G13" s="2"/>
      <c r="H13" s="2">
        <v>3</v>
      </c>
      <c r="I13" s="2"/>
      <c r="J13" s="2"/>
      <c r="K13" s="2"/>
      <c r="L13" s="110">
        <f t="shared" si="0"/>
        <v>4</v>
      </c>
      <c r="M13" s="18"/>
      <c r="N13" s="18"/>
      <c r="O13" s="18"/>
      <c r="P13" s="18"/>
      <c r="Q13" s="41"/>
      <c r="R13" s="61"/>
      <c r="S13" s="1"/>
    </row>
    <row r="14" spans="1:19" ht="12.75">
      <c r="A14" s="20"/>
      <c r="B14" s="66">
        <v>634</v>
      </c>
      <c r="C14" s="108" t="s">
        <v>263</v>
      </c>
      <c r="D14" s="78" t="s">
        <v>20</v>
      </c>
      <c r="E14" s="78" t="s">
        <v>103</v>
      </c>
      <c r="F14" s="2">
        <v>3</v>
      </c>
      <c r="G14" s="2"/>
      <c r="H14" s="2">
        <v>3</v>
      </c>
      <c r="I14" s="2"/>
      <c r="J14" s="2"/>
      <c r="K14" s="2"/>
      <c r="L14" s="110">
        <f t="shared" si="0"/>
        <v>6</v>
      </c>
      <c r="M14" s="18"/>
      <c r="N14" s="18"/>
      <c r="O14" s="18"/>
      <c r="P14" s="18"/>
      <c r="Q14" s="41"/>
      <c r="R14" s="61"/>
      <c r="S14" s="1"/>
    </row>
    <row r="15" spans="1:19" ht="12.75">
      <c r="A15" s="20"/>
      <c r="B15" s="66">
        <v>638</v>
      </c>
      <c r="C15" s="108" t="s">
        <v>264</v>
      </c>
      <c r="D15" s="78" t="s">
        <v>11</v>
      </c>
      <c r="E15" s="78" t="s">
        <v>118</v>
      </c>
      <c r="F15" s="2">
        <v>2</v>
      </c>
      <c r="G15" s="2"/>
      <c r="H15" s="2">
        <v>3</v>
      </c>
      <c r="I15" s="2"/>
      <c r="J15" s="2"/>
      <c r="K15" s="2"/>
      <c r="L15" s="110">
        <f t="shared" si="0"/>
        <v>5</v>
      </c>
      <c r="M15" s="18"/>
      <c r="N15" s="18"/>
      <c r="O15" s="18"/>
      <c r="P15" s="18"/>
      <c r="Q15" s="41"/>
      <c r="R15" s="61"/>
      <c r="S15" s="1"/>
    </row>
    <row r="16" spans="1:19" ht="12.75">
      <c r="A16" s="20"/>
      <c r="B16" s="66">
        <v>641</v>
      </c>
      <c r="C16" s="108" t="s">
        <v>96</v>
      </c>
      <c r="D16" s="78" t="s">
        <v>14</v>
      </c>
      <c r="E16" s="78" t="s">
        <v>90</v>
      </c>
      <c r="F16" s="2">
        <v>10</v>
      </c>
      <c r="G16" s="2"/>
      <c r="H16" s="2">
        <v>7</v>
      </c>
      <c r="I16" s="2"/>
      <c r="J16" s="2"/>
      <c r="K16" s="2"/>
      <c r="L16" s="110">
        <f t="shared" si="0"/>
        <v>17</v>
      </c>
      <c r="M16" s="18"/>
      <c r="N16" s="18"/>
      <c r="O16" s="18"/>
      <c r="P16" s="18"/>
      <c r="Q16" s="41"/>
      <c r="R16" s="61"/>
      <c r="S16" s="1"/>
    </row>
    <row r="17" spans="1:19" ht="12.75">
      <c r="A17" s="20"/>
      <c r="B17" s="66">
        <v>643</v>
      </c>
      <c r="C17" s="108" t="s">
        <v>292</v>
      </c>
      <c r="D17" s="78" t="s">
        <v>298</v>
      </c>
      <c r="E17" s="78"/>
      <c r="F17" s="2">
        <v>7</v>
      </c>
      <c r="G17" s="2"/>
      <c r="H17" s="2">
        <v>10</v>
      </c>
      <c r="I17" s="2"/>
      <c r="J17" s="2"/>
      <c r="K17" s="2"/>
      <c r="L17" s="110">
        <f t="shared" si="0"/>
        <v>17</v>
      </c>
      <c r="M17" s="18"/>
      <c r="N17" s="18"/>
      <c r="O17" s="18"/>
      <c r="P17" s="18"/>
      <c r="Q17" s="41"/>
      <c r="R17" s="61"/>
      <c r="S17" s="1"/>
    </row>
    <row r="18" spans="1:19" ht="22.5">
      <c r="A18" s="20"/>
      <c r="B18" s="66">
        <v>644</v>
      </c>
      <c r="C18" s="108" t="s">
        <v>60</v>
      </c>
      <c r="D18" s="78" t="s">
        <v>116</v>
      </c>
      <c r="E18" s="78" t="s">
        <v>265</v>
      </c>
      <c r="F18" s="2">
        <v>5</v>
      </c>
      <c r="G18" s="2"/>
      <c r="H18" s="2">
        <v>2</v>
      </c>
      <c r="I18" s="2"/>
      <c r="J18" s="2"/>
      <c r="K18" s="2"/>
      <c r="L18" s="110">
        <f t="shared" si="0"/>
        <v>7</v>
      </c>
      <c r="M18" s="16"/>
      <c r="N18" s="16"/>
      <c r="O18" s="47"/>
      <c r="P18" s="47"/>
      <c r="Q18" s="41"/>
      <c r="R18" s="61"/>
      <c r="S18" s="1"/>
    </row>
    <row r="19" spans="1:19" ht="22.5">
      <c r="A19" s="20"/>
      <c r="B19" s="66">
        <v>645</v>
      </c>
      <c r="C19" s="108" t="s">
        <v>266</v>
      </c>
      <c r="D19" s="78" t="s">
        <v>114</v>
      </c>
      <c r="E19" s="78" t="s">
        <v>42</v>
      </c>
      <c r="F19" s="2">
        <v>10</v>
      </c>
      <c r="G19" s="2"/>
      <c r="H19" s="2">
        <v>10</v>
      </c>
      <c r="I19" s="2"/>
      <c r="J19" s="2"/>
      <c r="K19" s="2"/>
      <c r="L19" s="110">
        <f t="shared" si="0"/>
        <v>20</v>
      </c>
      <c r="M19" s="18"/>
      <c r="N19" s="18"/>
      <c r="O19" s="18"/>
      <c r="P19" s="18"/>
      <c r="Q19" s="41"/>
      <c r="R19" s="61"/>
      <c r="S19" s="1"/>
    </row>
    <row r="20" spans="1:19" ht="12.75">
      <c r="A20" s="20"/>
      <c r="B20" s="66">
        <v>659</v>
      </c>
      <c r="C20" s="108" t="s">
        <v>267</v>
      </c>
      <c r="D20" s="78" t="s">
        <v>11</v>
      </c>
      <c r="E20" s="78" t="s">
        <v>268</v>
      </c>
      <c r="F20" s="2">
        <v>2</v>
      </c>
      <c r="G20" s="2"/>
      <c r="H20" s="2" t="s">
        <v>302</v>
      </c>
      <c r="I20" s="2"/>
      <c r="J20" s="2"/>
      <c r="K20" s="2"/>
      <c r="L20" s="110">
        <f t="shared" si="0"/>
        <v>2</v>
      </c>
      <c r="M20" s="18"/>
      <c r="N20" s="18"/>
      <c r="O20" s="18"/>
      <c r="P20" s="18"/>
      <c r="Q20" s="41"/>
      <c r="R20" s="61"/>
      <c r="S20" s="1"/>
    </row>
    <row r="21" spans="1:19" ht="22.5">
      <c r="A21" s="20"/>
      <c r="B21" s="66">
        <v>660</v>
      </c>
      <c r="C21" s="108" t="s">
        <v>61</v>
      </c>
      <c r="D21" s="78" t="s">
        <v>114</v>
      </c>
      <c r="E21" s="78" t="s">
        <v>42</v>
      </c>
      <c r="F21" s="2">
        <v>3</v>
      </c>
      <c r="G21" s="2"/>
      <c r="H21" s="2">
        <v>5</v>
      </c>
      <c r="I21" s="2"/>
      <c r="J21" s="2"/>
      <c r="K21" s="2"/>
      <c r="L21" s="110">
        <f t="shared" si="0"/>
        <v>8</v>
      </c>
      <c r="M21" s="18"/>
      <c r="N21" s="18"/>
      <c r="O21" s="18"/>
      <c r="P21" s="18"/>
      <c r="Q21" s="47"/>
      <c r="R21" s="62"/>
      <c r="S21" s="1"/>
    </row>
    <row r="22" spans="1:19" ht="12.75">
      <c r="A22" s="20"/>
      <c r="B22" s="66">
        <v>661</v>
      </c>
      <c r="C22" s="108" t="s">
        <v>62</v>
      </c>
      <c r="D22" s="78" t="s">
        <v>29</v>
      </c>
      <c r="E22" s="78" t="s">
        <v>112</v>
      </c>
      <c r="F22" s="2">
        <v>7</v>
      </c>
      <c r="G22" s="2"/>
      <c r="H22" s="2">
        <v>10</v>
      </c>
      <c r="I22" s="2"/>
      <c r="J22" s="2"/>
      <c r="K22" s="2"/>
      <c r="L22" s="110">
        <f t="shared" si="0"/>
        <v>17</v>
      </c>
      <c r="M22" s="18"/>
      <c r="N22" s="18"/>
      <c r="O22" s="18"/>
      <c r="P22" s="18"/>
      <c r="Q22" s="47"/>
      <c r="R22" s="62"/>
      <c r="S22" s="1"/>
    </row>
    <row r="23" spans="1:19" ht="12.75">
      <c r="A23" s="20"/>
      <c r="B23" s="66">
        <v>664</v>
      </c>
      <c r="C23" s="108" t="s">
        <v>293</v>
      </c>
      <c r="D23" s="78" t="s">
        <v>294</v>
      </c>
      <c r="E23" s="78"/>
      <c r="F23" s="2">
        <v>5</v>
      </c>
      <c r="G23" s="2"/>
      <c r="H23" s="2">
        <v>5</v>
      </c>
      <c r="I23" s="2"/>
      <c r="J23" s="2"/>
      <c r="K23" s="2"/>
      <c r="L23" s="110">
        <f t="shared" si="0"/>
        <v>10</v>
      </c>
      <c r="M23" s="18"/>
      <c r="N23" s="18"/>
      <c r="O23" s="18"/>
      <c r="P23" s="18"/>
      <c r="Q23" s="47"/>
      <c r="R23" s="62"/>
      <c r="S23" s="1"/>
    </row>
    <row r="24" spans="1:19" ht="12.75">
      <c r="A24" s="20"/>
      <c r="B24" s="66">
        <v>684</v>
      </c>
      <c r="C24" s="108" t="s">
        <v>269</v>
      </c>
      <c r="D24" s="78" t="s">
        <v>254</v>
      </c>
      <c r="E24" s="78" t="s">
        <v>102</v>
      </c>
      <c r="F24" s="2">
        <v>7</v>
      </c>
      <c r="G24" s="2"/>
      <c r="H24" s="2">
        <v>7</v>
      </c>
      <c r="I24" s="2"/>
      <c r="J24" s="2"/>
      <c r="K24" s="2"/>
      <c r="L24" s="110">
        <f t="shared" si="0"/>
        <v>14</v>
      </c>
      <c r="M24" s="18"/>
      <c r="N24" s="18"/>
      <c r="O24" s="18"/>
      <c r="P24" s="18"/>
      <c r="Q24" s="47"/>
      <c r="R24" s="62"/>
      <c r="S24" s="1"/>
    </row>
    <row r="25" spans="1:19" ht="12.75">
      <c r="A25" s="20"/>
      <c r="B25" s="66">
        <v>686</v>
      </c>
      <c r="C25" s="108" t="s">
        <v>270</v>
      </c>
      <c r="D25" s="78" t="s">
        <v>26</v>
      </c>
      <c r="E25" s="78" t="s">
        <v>271</v>
      </c>
      <c r="F25" s="2">
        <v>3</v>
      </c>
      <c r="G25" s="2"/>
      <c r="H25" s="2">
        <v>2</v>
      </c>
      <c r="I25" s="2"/>
      <c r="J25" s="2"/>
      <c r="K25" s="2"/>
      <c r="L25" s="110">
        <f t="shared" si="0"/>
        <v>5</v>
      </c>
      <c r="M25" s="18"/>
      <c r="N25" s="18"/>
      <c r="O25" s="18"/>
      <c r="P25" s="18"/>
      <c r="Q25" s="47"/>
      <c r="R25" s="62"/>
      <c r="S25" s="1"/>
    </row>
    <row r="26" spans="1:18" ht="12.75">
      <c r="A26" s="20"/>
      <c r="B26" s="66">
        <v>689</v>
      </c>
      <c r="C26" s="108" t="s">
        <v>272</v>
      </c>
      <c r="D26" s="78" t="s">
        <v>246</v>
      </c>
      <c r="E26" s="78" t="s">
        <v>142</v>
      </c>
      <c r="F26" s="2" t="s">
        <v>302</v>
      </c>
      <c r="G26" s="2"/>
      <c r="H26" s="2" t="s">
        <v>304</v>
      </c>
      <c r="I26" s="2"/>
      <c r="J26" s="2"/>
      <c r="K26" s="2"/>
      <c r="L26" s="110">
        <f t="shared" si="0"/>
        <v>0</v>
      </c>
      <c r="M26" s="16"/>
      <c r="N26" s="16"/>
      <c r="O26" s="16"/>
      <c r="P26" s="16"/>
      <c r="Q26" s="47"/>
      <c r="R26" s="62"/>
    </row>
    <row r="27" spans="1:18" ht="12.75">
      <c r="A27" s="54"/>
      <c r="B27" s="67"/>
      <c r="C27" s="34"/>
      <c r="D27" s="79"/>
      <c r="E27" s="79"/>
      <c r="F27" s="56"/>
      <c r="G27" s="58"/>
      <c r="H27" s="56"/>
      <c r="I27" s="58"/>
      <c r="J27" s="56"/>
      <c r="K27" s="58"/>
      <c r="L27" s="111"/>
      <c r="M27" s="58"/>
      <c r="N27" s="58"/>
      <c r="O27" s="58"/>
      <c r="P27" s="58"/>
      <c r="Q27" s="56"/>
      <c r="R27" s="65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&amp;L&amp;"Arial,Fet"&amp;14Arr: 
Haninge MK
&amp;C&amp;"Arial,Fet"&amp;14Crosskart SM 
19-20 sept 2015&amp;R&amp;"Arial,Fet"&amp;14Högstabanan
Haninge</oddHeader>
    <oddFooter>&amp;L&amp;8&amp;T  &amp;D&amp;CHYLAST AB&amp;R&amp;8www.tavlingsconsult.com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2:O2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3.57421875" style="0" customWidth="1"/>
    <col min="2" max="2" width="5.140625" style="0" bestFit="1" customWidth="1"/>
    <col min="3" max="4" width="25.140625" style="0" customWidth="1"/>
    <col min="5" max="5" width="22.00390625" style="0" customWidth="1"/>
    <col min="6" max="6" width="6.421875" style="40" customWidth="1"/>
    <col min="7" max="7" width="5.421875" style="0" customWidth="1"/>
    <col min="8" max="8" width="6.140625" style="40" customWidth="1"/>
    <col min="9" max="9" width="5.7109375" style="0" customWidth="1"/>
    <col min="10" max="10" width="5.00390625" style="0" customWidth="1"/>
    <col min="11" max="12" width="5.7109375" style="0" customWidth="1"/>
    <col min="13" max="13" width="4.28125" style="0" customWidth="1"/>
    <col min="14" max="14" width="3.421875" style="0" customWidth="1"/>
  </cols>
  <sheetData>
    <row r="2" spans="1:15" ht="12.75">
      <c r="A2" s="89" t="s">
        <v>2</v>
      </c>
      <c r="B2" s="69" t="s">
        <v>3</v>
      </c>
      <c r="C2" s="71" t="s">
        <v>0</v>
      </c>
      <c r="D2" s="71" t="s">
        <v>5</v>
      </c>
      <c r="E2" s="69" t="s">
        <v>1</v>
      </c>
      <c r="F2" s="69" t="s">
        <v>8</v>
      </c>
      <c r="G2" s="69" t="s">
        <v>6</v>
      </c>
      <c r="H2" s="69" t="s">
        <v>9</v>
      </c>
      <c r="I2" s="69" t="s">
        <v>6</v>
      </c>
      <c r="J2" s="69" t="s">
        <v>10</v>
      </c>
      <c r="K2" s="69" t="s">
        <v>6</v>
      </c>
      <c r="L2" s="82" t="s">
        <v>31</v>
      </c>
      <c r="M2" s="72" t="s">
        <v>33</v>
      </c>
      <c r="N2" s="73"/>
      <c r="O2" s="17"/>
    </row>
    <row r="3" spans="1:15" ht="12.75">
      <c r="A3" s="92" t="s">
        <v>7</v>
      </c>
      <c r="B3" s="91">
        <f>COUNTIF(B5:B12,"&gt; 0")</f>
        <v>8</v>
      </c>
      <c r="C3" s="90" t="s">
        <v>273</v>
      </c>
      <c r="D3" s="90" t="s">
        <v>4</v>
      </c>
      <c r="E3" s="76"/>
      <c r="F3" s="76"/>
      <c r="G3" s="76"/>
      <c r="H3" s="76"/>
      <c r="I3" s="76"/>
      <c r="J3" s="76"/>
      <c r="K3" s="76"/>
      <c r="L3" s="83" t="s">
        <v>98</v>
      </c>
      <c r="M3" s="76" t="s">
        <v>34</v>
      </c>
      <c r="N3" s="77" t="s">
        <v>6</v>
      </c>
      <c r="O3" s="17"/>
    </row>
    <row r="4" spans="1:15" ht="12.75">
      <c r="A4" s="21"/>
      <c r="B4" s="102"/>
      <c r="C4" s="107"/>
      <c r="D4" s="13"/>
      <c r="E4" s="7"/>
      <c r="F4" s="5"/>
      <c r="G4" s="5"/>
      <c r="H4" s="5"/>
      <c r="I4" s="5"/>
      <c r="J4" s="5"/>
      <c r="K4" s="5"/>
      <c r="L4" s="110"/>
      <c r="M4" s="5"/>
      <c r="N4" s="95"/>
      <c r="O4" s="17"/>
    </row>
    <row r="5" spans="1:15" ht="12.75">
      <c r="A5" s="20"/>
      <c r="B5" s="66">
        <v>802</v>
      </c>
      <c r="C5" s="108" t="s">
        <v>275</v>
      </c>
      <c r="D5" s="78" t="s">
        <v>225</v>
      </c>
      <c r="E5" s="78" t="s">
        <v>68</v>
      </c>
      <c r="F5" s="38">
        <v>3</v>
      </c>
      <c r="G5" s="16"/>
      <c r="H5" s="38" t="s">
        <v>302</v>
      </c>
      <c r="I5" s="16"/>
      <c r="J5" s="38"/>
      <c r="K5" s="16"/>
      <c r="L5" s="110">
        <f aca="true" t="shared" si="0" ref="L5:L12">SUM(F5,H5,J5)</f>
        <v>3</v>
      </c>
      <c r="M5" s="17"/>
      <c r="N5" s="112"/>
      <c r="O5" s="17"/>
    </row>
    <row r="6" spans="1:15" ht="12.75">
      <c r="A6" s="20"/>
      <c r="B6" s="66">
        <v>816</v>
      </c>
      <c r="C6" s="108" t="s">
        <v>276</v>
      </c>
      <c r="D6" s="78" t="s">
        <v>19</v>
      </c>
      <c r="E6" s="78" t="s">
        <v>25</v>
      </c>
      <c r="F6" s="38">
        <v>10</v>
      </c>
      <c r="G6" s="16"/>
      <c r="H6" s="38">
        <v>5</v>
      </c>
      <c r="I6" s="16"/>
      <c r="J6" s="38"/>
      <c r="K6" s="16"/>
      <c r="L6" s="110">
        <f t="shared" si="0"/>
        <v>15</v>
      </c>
      <c r="M6" s="17"/>
      <c r="N6" s="112"/>
      <c r="O6" s="17"/>
    </row>
    <row r="7" spans="1:15" ht="12.75">
      <c r="A7" s="20"/>
      <c r="B7" s="66">
        <v>819</v>
      </c>
      <c r="C7" s="108" t="s">
        <v>277</v>
      </c>
      <c r="D7" s="78" t="s">
        <v>78</v>
      </c>
      <c r="E7" s="78" t="s">
        <v>278</v>
      </c>
      <c r="F7" s="38">
        <v>10</v>
      </c>
      <c r="G7" s="16"/>
      <c r="H7" s="38">
        <v>10</v>
      </c>
      <c r="I7" s="16"/>
      <c r="J7" s="38"/>
      <c r="K7" s="16"/>
      <c r="L7" s="110">
        <f t="shared" si="0"/>
        <v>20</v>
      </c>
      <c r="M7" s="17"/>
      <c r="N7" s="112"/>
      <c r="O7" s="17"/>
    </row>
    <row r="8" spans="1:15" ht="12.75">
      <c r="A8" s="20"/>
      <c r="B8" s="66">
        <v>824</v>
      </c>
      <c r="C8" s="108" t="s">
        <v>279</v>
      </c>
      <c r="D8" s="78" t="s">
        <v>11</v>
      </c>
      <c r="E8" s="78" t="s">
        <v>280</v>
      </c>
      <c r="F8" s="38">
        <v>3</v>
      </c>
      <c r="G8" s="16"/>
      <c r="H8" s="38">
        <v>10</v>
      </c>
      <c r="I8" s="16"/>
      <c r="J8" s="38"/>
      <c r="K8" s="16"/>
      <c r="L8" s="110">
        <f t="shared" si="0"/>
        <v>13</v>
      </c>
      <c r="M8" s="17"/>
      <c r="N8" s="112"/>
      <c r="O8" s="17"/>
    </row>
    <row r="9" spans="1:15" ht="12.75">
      <c r="A9" s="20"/>
      <c r="B9" s="66">
        <v>836</v>
      </c>
      <c r="C9" s="108" t="s">
        <v>295</v>
      </c>
      <c r="D9" s="78" t="s">
        <v>16</v>
      </c>
      <c r="E9" s="78"/>
      <c r="F9" s="38">
        <v>5</v>
      </c>
      <c r="G9" s="16"/>
      <c r="H9" s="38">
        <v>3</v>
      </c>
      <c r="I9" s="16"/>
      <c r="J9" s="38"/>
      <c r="K9" s="16"/>
      <c r="L9" s="110">
        <f t="shared" si="0"/>
        <v>8</v>
      </c>
      <c r="M9" s="17"/>
      <c r="N9" s="112"/>
      <c r="O9" s="17"/>
    </row>
    <row r="10" spans="1:15" ht="12.75">
      <c r="A10" s="20"/>
      <c r="B10" s="66">
        <v>863</v>
      </c>
      <c r="C10" s="108" t="s">
        <v>281</v>
      </c>
      <c r="D10" s="78" t="s">
        <v>19</v>
      </c>
      <c r="E10" s="78" t="s">
        <v>282</v>
      </c>
      <c r="F10" s="38">
        <v>7</v>
      </c>
      <c r="G10" s="16"/>
      <c r="H10" s="38">
        <v>5</v>
      </c>
      <c r="I10" s="16"/>
      <c r="J10" s="38"/>
      <c r="K10" s="16"/>
      <c r="L10" s="110">
        <f t="shared" si="0"/>
        <v>12</v>
      </c>
      <c r="M10" s="17"/>
      <c r="N10" s="112"/>
      <c r="O10" s="17"/>
    </row>
    <row r="11" spans="1:14" ht="12.75">
      <c r="A11" s="20"/>
      <c r="B11" s="66">
        <v>871</v>
      </c>
      <c r="C11" s="113" t="s">
        <v>283</v>
      </c>
      <c r="D11" s="78" t="s">
        <v>11</v>
      </c>
      <c r="E11" s="78" t="s">
        <v>284</v>
      </c>
      <c r="F11" s="38">
        <v>5</v>
      </c>
      <c r="G11" s="16"/>
      <c r="H11" s="38">
        <v>7</v>
      </c>
      <c r="I11" s="16"/>
      <c r="J11" s="16"/>
      <c r="K11" s="16"/>
      <c r="L11" s="110">
        <f t="shared" si="0"/>
        <v>12</v>
      </c>
      <c r="M11" s="16"/>
      <c r="N11" s="114"/>
    </row>
    <row r="12" spans="1:14" ht="12.75">
      <c r="A12" s="63"/>
      <c r="B12" s="106">
        <v>880</v>
      </c>
      <c r="C12" s="115" t="s">
        <v>285</v>
      </c>
      <c r="D12" s="32" t="s">
        <v>13</v>
      </c>
      <c r="E12" s="32" t="s">
        <v>286</v>
      </c>
      <c r="F12" s="64">
        <v>7</v>
      </c>
      <c r="G12" s="32"/>
      <c r="H12" s="64">
        <v>7</v>
      </c>
      <c r="I12" s="32"/>
      <c r="J12" s="32"/>
      <c r="K12" s="32"/>
      <c r="L12" s="120">
        <f t="shared" si="0"/>
        <v>14</v>
      </c>
      <c r="M12" s="32"/>
      <c r="N12" s="116"/>
    </row>
    <row r="15" spans="1:14" ht="12.75">
      <c r="A15" s="89" t="s">
        <v>2</v>
      </c>
      <c r="B15" s="69" t="s">
        <v>3</v>
      </c>
      <c r="C15" s="71" t="s">
        <v>0</v>
      </c>
      <c r="D15" s="71" t="s">
        <v>5</v>
      </c>
      <c r="E15" s="69" t="s">
        <v>1</v>
      </c>
      <c r="F15" s="69" t="s">
        <v>8</v>
      </c>
      <c r="G15" s="69" t="s">
        <v>6</v>
      </c>
      <c r="H15" s="69" t="s">
        <v>9</v>
      </c>
      <c r="I15" s="69" t="s">
        <v>6</v>
      </c>
      <c r="J15" s="69" t="s">
        <v>10</v>
      </c>
      <c r="K15" s="69" t="s">
        <v>6</v>
      </c>
      <c r="L15" s="82" t="s">
        <v>31</v>
      </c>
      <c r="M15" s="72" t="s">
        <v>33</v>
      </c>
      <c r="N15" s="73"/>
    </row>
    <row r="16" spans="1:14" ht="12.75">
      <c r="A16" s="92" t="s">
        <v>7</v>
      </c>
      <c r="B16" s="91">
        <f>COUNTIF(B18:B38,"&gt; 0")</f>
        <v>3</v>
      </c>
      <c r="C16" s="90" t="s">
        <v>274</v>
      </c>
      <c r="D16" s="90" t="s">
        <v>4</v>
      </c>
      <c r="E16" s="76"/>
      <c r="F16" s="76"/>
      <c r="G16" s="76"/>
      <c r="H16" s="76"/>
      <c r="I16" s="76"/>
      <c r="J16" s="76"/>
      <c r="K16" s="76"/>
      <c r="L16" s="83" t="s">
        <v>98</v>
      </c>
      <c r="M16" s="76" t="s">
        <v>34</v>
      </c>
      <c r="N16" s="77" t="s">
        <v>6</v>
      </c>
    </row>
    <row r="17" spans="1:14" ht="12.75">
      <c r="A17" s="21"/>
      <c r="B17" s="102"/>
      <c r="C17" s="107"/>
      <c r="D17" s="13"/>
      <c r="E17" s="7"/>
      <c r="F17" s="5"/>
      <c r="G17" s="5"/>
      <c r="H17" s="5"/>
      <c r="I17" s="5"/>
      <c r="J17" s="5"/>
      <c r="K17" s="5"/>
      <c r="L17" s="110"/>
      <c r="M17" s="5"/>
      <c r="N17" s="95"/>
    </row>
    <row r="18" spans="1:14" ht="12.75">
      <c r="A18" s="20"/>
      <c r="B18" s="66">
        <v>901</v>
      </c>
      <c r="C18" s="108" t="s">
        <v>119</v>
      </c>
      <c r="D18" s="78" t="s">
        <v>120</v>
      </c>
      <c r="E18" s="78" t="s">
        <v>287</v>
      </c>
      <c r="F18" s="38" t="s">
        <v>302</v>
      </c>
      <c r="G18" s="16"/>
      <c r="H18" s="38">
        <v>10</v>
      </c>
      <c r="I18" s="16"/>
      <c r="J18" s="38"/>
      <c r="K18" s="16"/>
      <c r="L18" s="110">
        <f>SUM(F18,H18,J18)</f>
        <v>10</v>
      </c>
      <c r="M18" s="17"/>
      <c r="N18" s="112"/>
    </row>
    <row r="19" spans="1:14" ht="12.75">
      <c r="A19" s="20"/>
      <c r="B19" s="66">
        <v>910</v>
      </c>
      <c r="C19" s="108" t="s">
        <v>288</v>
      </c>
      <c r="D19" s="78" t="s">
        <v>289</v>
      </c>
      <c r="E19" s="78" t="s">
        <v>290</v>
      </c>
      <c r="F19" s="38">
        <v>7</v>
      </c>
      <c r="G19" s="16"/>
      <c r="H19" s="38">
        <v>5</v>
      </c>
      <c r="I19" s="16"/>
      <c r="J19" s="38"/>
      <c r="K19" s="16"/>
      <c r="L19" s="110">
        <f>SUM(F19,H19,J19)</f>
        <v>12</v>
      </c>
      <c r="M19" s="17"/>
      <c r="N19" s="112"/>
    </row>
    <row r="20" spans="1:14" ht="12.75">
      <c r="A20" s="20"/>
      <c r="B20" s="66">
        <v>937</v>
      </c>
      <c r="C20" s="108" t="s">
        <v>291</v>
      </c>
      <c r="D20" s="78" t="s">
        <v>225</v>
      </c>
      <c r="E20" s="78" t="s">
        <v>290</v>
      </c>
      <c r="F20" s="38">
        <v>10</v>
      </c>
      <c r="G20" s="16"/>
      <c r="H20" s="38">
        <v>7</v>
      </c>
      <c r="I20" s="16"/>
      <c r="J20" s="38"/>
      <c r="K20" s="16"/>
      <c r="L20" s="110">
        <f>SUM(F20,H20,J20)</f>
        <v>17</v>
      </c>
      <c r="M20" s="17"/>
      <c r="N20" s="112"/>
    </row>
    <row r="21" spans="1:14" ht="12.75">
      <c r="A21" s="21"/>
      <c r="B21" s="46"/>
      <c r="C21" s="33"/>
      <c r="D21" s="78"/>
      <c r="E21" s="78"/>
      <c r="F21" s="38"/>
      <c r="G21" s="16"/>
      <c r="H21" s="38"/>
      <c r="I21" s="16"/>
      <c r="J21" s="38"/>
      <c r="K21" s="16"/>
      <c r="L21" s="2"/>
      <c r="M21" s="17"/>
      <c r="N21" s="112"/>
    </row>
    <row r="22" spans="1:14" ht="12.75">
      <c r="A22" s="54"/>
      <c r="B22" s="67"/>
      <c r="C22" s="34"/>
      <c r="D22" s="79"/>
      <c r="E22" s="79"/>
      <c r="F22" s="64"/>
      <c r="G22" s="32"/>
      <c r="H22" s="64"/>
      <c r="I22" s="32"/>
      <c r="J22" s="64"/>
      <c r="K22" s="32"/>
      <c r="L22" s="98"/>
      <c r="M22" s="58"/>
      <c r="N22" s="117"/>
    </row>
  </sheetData>
  <sheetProtection/>
  <printOptions/>
  <pageMargins left="0.75" right="0.75" top="1" bottom="1" header="0.5" footer="0.5"/>
  <pageSetup orientation="landscape" paperSize="9" r:id="rId1"/>
  <headerFooter alignWithMargins="0">
    <oddHeader>&amp;L&amp;"Arial,Fet"&amp;14Arr: Haninge MK&amp;C&amp;"Arial,Fet"&amp;14Crosskart 19-20 sept 2015&amp;R&amp;"Arial,Fet"&amp;14Högstabanan 
Haninge</oddHeader>
    <oddFooter>&amp;L&amp;8&amp;D  &amp;T&amp;CHYLAST AB&amp;Rwww.tavlingsconsult.com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Tävlingsconsult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Tävlingsconsult</dc:creator>
  <cp:keywords/>
  <dc:description/>
  <cp:lastModifiedBy>Maria</cp:lastModifiedBy>
  <cp:lastPrinted>2015-09-19T13:43:15Z</cp:lastPrinted>
  <dcterms:created xsi:type="dcterms:W3CDTF">1999-05-24T11:00:01Z</dcterms:created>
  <dcterms:modified xsi:type="dcterms:W3CDTF">2015-09-19T13:52:14Z</dcterms:modified>
  <cp:category/>
  <cp:version/>
  <cp:contentType/>
  <cp:contentStatus/>
</cp:coreProperties>
</file>